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4"/>
  </bookViews>
  <sheets>
    <sheet name="1주차" sheetId="88" r:id="rId1"/>
    <sheet name="2주차" sheetId="102" r:id="rId2"/>
    <sheet name="3주차" sheetId="103" r:id="rId3"/>
    <sheet name="4주차" sheetId="104" r:id="rId4"/>
    <sheet name="5주차" sheetId="105" r:id="rId5"/>
    <sheet name="Sheet2" sheetId="101" r:id="rId6"/>
  </sheets>
  <definedNames>
    <definedName name="_xlnm.Print_Area" localSheetId="0">'1주차'!$B$1:$L$43</definedName>
    <definedName name="_xlnm.Print_Area" localSheetId="1">'2주차'!$B$1:$N$36</definedName>
    <definedName name="_xlnm.Print_Area" localSheetId="2">'3주차'!$B$1:$N$31</definedName>
    <definedName name="_xlnm.Print_Area" localSheetId="3">'4주차'!$B$1:$N$27</definedName>
    <definedName name="_xlnm.Print_Area" localSheetId="4">'5주차'!$B$2:$N$93</definedName>
  </definedNames>
  <calcPr calcId="125725" iterateCount="1"/>
</workbook>
</file>

<file path=xl/calcChain.xml><?xml version="1.0" encoding="utf-8"?>
<calcChain xmlns="http://schemas.openxmlformats.org/spreadsheetml/2006/main">
  <c r="M90" i="105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95" i="104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10" i="103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7" i="102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6"/>
  <c r="J124"/>
  <c r="K124" s="1"/>
  <c r="J110" i="103" s="1"/>
  <c r="M124" i="102"/>
  <c r="M123"/>
  <c r="J123"/>
  <c r="K123" l="1"/>
  <c r="J109" i="103" s="1"/>
  <c r="K95" i="104"/>
  <c r="J90" i="105" s="1"/>
  <c r="K90" s="1"/>
  <c r="K94" i="104"/>
  <c r="J89" i="105" s="1"/>
  <c r="K89" s="1"/>
  <c r="K110" i="103"/>
  <c r="J95" i="104" s="1"/>
  <c r="K109" i="103"/>
  <c r="J94" i="104" s="1"/>
  <c r="J122" i="102"/>
  <c r="M122"/>
  <c r="M121"/>
  <c r="M120"/>
  <c r="M119"/>
  <c r="K122" l="1"/>
  <c r="J108" i="103" s="1"/>
  <c r="K108" s="1"/>
  <c r="J93" i="104" s="1"/>
  <c r="K93" s="1"/>
  <c r="M118" i="102"/>
  <c r="J116"/>
  <c r="K116" s="1"/>
  <c r="J102" i="103" s="1"/>
  <c r="K102" s="1"/>
  <c r="J117" i="102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I125" i="88"/>
  <c r="K125"/>
  <c r="I126"/>
  <c r="J120" i="102" s="1"/>
  <c r="K120" s="1"/>
  <c r="J106" i="103" s="1"/>
  <c r="K106" s="1"/>
  <c r="K126" i="88"/>
  <c r="I127"/>
  <c r="K127"/>
  <c r="J88" i="105" l="1"/>
  <c r="K88" s="1"/>
  <c r="J91" i="104"/>
  <c r="K91" s="1"/>
  <c r="J89"/>
  <c r="K89" s="1"/>
  <c r="J121" i="102"/>
  <c r="K121" s="1"/>
  <c r="J107" i="103" s="1"/>
  <c r="K107" s="1"/>
  <c r="J119" i="102"/>
  <c r="K119" s="1"/>
  <c r="J105" i="103" s="1"/>
  <c r="K105" s="1"/>
  <c r="J118" i="102"/>
  <c r="K118" s="1"/>
  <c r="J104" i="103" s="1"/>
  <c r="K104" s="1"/>
  <c r="K117" i="102"/>
  <c r="J103" i="103" s="1"/>
  <c r="K103" s="1"/>
  <c r="I122" i="88"/>
  <c r="J113" i="102" s="1"/>
  <c r="K113" s="1"/>
  <c r="J99" i="103" s="1"/>
  <c r="K99" s="1"/>
  <c r="K122" i="88"/>
  <c r="J86" i="104" l="1"/>
  <c r="K86" s="1"/>
  <c r="J90"/>
  <c r="K90" s="1"/>
  <c r="J92"/>
  <c r="K92" s="1"/>
  <c r="J86" i="105"/>
  <c r="K86" s="1"/>
  <c r="J84"/>
  <c r="K84" s="1"/>
  <c r="K124" i="88"/>
  <c r="I124"/>
  <c r="J115" i="102" s="1"/>
  <c r="K115" s="1"/>
  <c r="J101" i="103" s="1"/>
  <c r="K101" s="1"/>
  <c r="I121" i="88"/>
  <c r="J112" i="102" s="1"/>
  <c r="K112" s="1"/>
  <c r="J98" i="103" s="1"/>
  <c r="K98" s="1"/>
  <c r="K121" i="88"/>
  <c r="I123"/>
  <c r="J114" i="102" s="1"/>
  <c r="K114" s="1"/>
  <c r="J100" i="103" s="1"/>
  <c r="K100" s="1"/>
  <c r="K123" i="88"/>
  <c r="I6"/>
  <c r="J6" i="102" s="1"/>
  <c r="K6" s="1"/>
  <c r="J6" i="103" s="1"/>
  <c r="K6" s="1"/>
  <c r="J87" i="104" l="1"/>
  <c r="K87" s="1"/>
  <c r="J88"/>
  <c r="K88" s="1"/>
  <c r="J85" i="105"/>
  <c r="K85" s="1"/>
  <c r="J85" i="104"/>
  <c r="K85" s="1"/>
  <c r="J87" i="105"/>
  <c r="K87" s="1"/>
  <c r="J81"/>
  <c r="K81" s="1"/>
  <c r="I7" i="88"/>
  <c r="K7"/>
  <c r="I8"/>
  <c r="K8"/>
  <c r="I9"/>
  <c r="J7" i="102" s="1"/>
  <c r="K7" s="1"/>
  <c r="J7" i="103" s="1"/>
  <c r="K7" s="1"/>
  <c r="K9" i="88"/>
  <c r="I10"/>
  <c r="K10"/>
  <c r="I11"/>
  <c r="K11"/>
  <c r="I12"/>
  <c r="J8" i="102" s="1"/>
  <c r="K8" s="1"/>
  <c r="J8" i="103" s="1"/>
  <c r="K8" s="1"/>
  <c r="K12" i="88"/>
  <c r="I13"/>
  <c r="K13"/>
  <c r="I14"/>
  <c r="K14"/>
  <c r="I15"/>
  <c r="K15"/>
  <c r="I16"/>
  <c r="J9" i="102" s="1"/>
  <c r="K9" s="1"/>
  <c r="J9" i="103" s="1"/>
  <c r="K9" s="1"/>
  <c r="K16" i="88"/>
  <c r="I17"/>
  <c r="J10" i="102" s="1"/>
  <c r="K10" s="1"/>
  <c r="J10" i="103" s="1"/>
  <c r="K10" s="1"/>
  <c r="K17" i="88"/>
  <c r="I18"/>
  <c r="J11" i="102" s="1"/>
  <c r="K11" s="1"/>
  <c r="J11" i="103" s="1"/>
  <c r="K11" s="1"/>
  <c r="K18" i="88"/>
  <c r="I19"/>
  <c r="J12" i="102" s="1"/>
  <c r="K12" s="1"/>
  <c r="J12" i="103" s="1"/>
  <c r="K12" s="1"/>
  <c r="K19" i="88"/>
  <c r="I20"/>
  <c r="J13" i="102" s="1"/>
  <c r="K13" s="1"/>
  <c r="K20" i="88"/>
  <c r="I21"/>
  <c r="J14" i="102" s="1"/>
  <c r="K14" s="1"/>
  <c r="J13" i="103" s="1"/>
  <c r="K13" s="1"/>
  <c r="K21" i="88"/>
  <c r="I22"/>
  <c r="J15" i="102" s="1"/>
  <c r="K15" s="1"/>
  <c r="J14" i="103" s="1"/>
  <c r="K14" s="1"/>
  <c r="K22" i="88"/>
  <c r="I23"/>
  <c r="J16" i="102" s="1"/>
  <c r="K16" s="1"/>
  <c r="J15" i="103" s="1"/>
  <c r="K15" s="1"/>
  <c r="K23" i="88"/>
  <c r="I24"/>
  <c r="J17" i="102" s="1"/>
  <c r="K17" s="1"/>
  <c r="J16" i="103" s="1"/>
  <c r="K16" s="1"/>
  <c r="K24" i="88"/>
  <c r="I25"/>
  <c r="J18" i="102" s="1"/>
  <c r="K18" s="1"/>
  <c r="J17" i="103" s="1"/>
  <c r="K17" s="1"/>
  <c r="K25" i="88"/>
  <c r="I26"/>
  <c r="J19" i="102" s="1"/>
  <c r="K19" s="1"/>
  <c r="J18" i="103" s="1"/>
  <c r="K18" s="1"/>
  <c r="K26" i="88"/>
  <c r="I27"/>
  <c r="J20" i="102" s="1"/>
  <c r="K20" s="1"/>
  <c r="J19" i="103" s="1"/>
  <c r="K19" s="1"/>
  <c r="K27" i="88"/>
  <c r="I28"/>
  <c r="J21" i="102" s="1"/>
  <c r="K21" s="1"/>
  <c r="J20" i="103" s="1"/>
  <c r="K20" s="1"/>
  <c r="K28" i="88"/>
  <c r="I29"/>
  <c r="J22" i="102" s="1"/>
  <c r="K22" s="1"/>
  <c r="J21" i="103" s="1"/>
  <c r="K21" s="1"/>
  <c r="K29" i="88"/>
  <c r="I30"/>
  <c r="J23" i="102" s="1"/>
  <c r="K23" s="1"/>
  <c r="J22" i="103" s="1"/>
  <c r="K22" s="1"/>
  <c r="K30" i="88"/>
  <c r="I31"/>
  <c r="J24" i="102" s="1"/>
  <c r="K24" s="1"/>
  <c r="J23" i="103" s="1"/>
  <c r="K23" s="1"/>
  <c r="K31" i="88"/>
  <c r="I32"/>
  <c r="J25" i="102" s="1"/>
  <c r="K25" s="1"/>
  <c r="J24" i="103" s="1"/>
  <c r="K24" s="1"/>
  <c r="K32" i="88"/>
  <c r="I33"/>
  <c r="J26" i="102" s="1"/>
  <c r="K26" s="1"/>
  <c r="K33" i="88"/>
  <c r="I34"/>
  <c r="J27" i="102" s="1"/>
  <c r="K27" s="1"/>
  <c r="J25" i="103" s="1"/>
  <c r="K25" s="1"/>
  <c r="K34" i="88"/>
  <c r="I35"/>
  <c r="J28" i="102" s="1"/>
  <c r="K28" s="1"/>
  <c r="J26" i="103" s="1"/>
  <c r="K26" s="1"/>
  <c r="K35" i="88"/>
  <c r="I36"/>
  <c r="J29" i="102" s="1"/>
  <c r="K29" s="1"/>
  <c r="J27" i="103" s="1"/>
  <c r="K27" s="1"/>
  <c r="K36" i="88"/>
  <c r="I37"/>
  <c r="J30" i="102" s="1"/>
  <c r="K30" s="1"/>
  <c r="J28" i="103" s="1"/>
  <c r="K28" s="1"/>
  <c r="K37" i="88"/>
  <c r="I38"/>
  <c r="J31" i="102" s="1"/>
  <c r="K31" s="1"/>
  <c r="J29" i="103" s="1"/>
  <c r="K29" s="1"/>
  <c r="K38" i="88"/>
  <c r="I39"/>
  <c r="J32" i="102" s="1"/>
  <c r="K32" s="1"/>
  <c r="J30" i="103" s="1"/>
  <c r="K30" s="1"/>
  <c r="K39" i="88"/>
  <c r="I40"/>
  <c r="J33" i="102" s="1"/>
  <c r="K33" s="1"/>
  <c r="K40" i="88"/>
  <c r="I41"/>
  <c r="J34" i="102" s="1"/>
  <c r="K34" s="1"/>
  <c r="K41" i="88"/>
  <c r="I42"/>
  <c r="J35" i="102" s="1"/>
  <c r="K35" s="1"/>
  <c r="J31" i="103" s="1"/>
  <c r="K31" s="1"/>
  <c r="K42" i="88"/>
  <c r="I43"/>
  <c r="J36" i="102" s="1"/>
  <c r="K36" s="1"/>
  <c r="K43" i="88"/>
  <c r="I44"/>
  <c r="J37" i="102" s="1"/>
  <c r="K37" s="1"/>
  <c r="J32" i="103" s="1"/>
  <c r="K32" s="1"/>
  <c r="K44" i="88"/>
  <c r="I45"/>
  <c r="J38" i="102" s="1"/>
  <c r="K38" s="1"/>
  <c r="J33" i="103" s="1"/>
  <c r="K33" s="1"/>
  <c r="K45" i="88"/>
  <c r="I46"/>
  <c r="J39" i="102" s="1"/>
  <c r="K39" s="1"/>
  <c r="J34" i="103" s="1"/>
  <c r="K34" s="1"/>
  <c r="K46" i="88"/>
  <c r="I47"/>
  <c r="J40" i="102" s="1"/>
  <c r="K40" s="1"/>
  <c r="K47" i="88"/>
  <c r="I48"/>
  <c r="J41" i="102" s="1"/>
  <c r="K41" s="1"/>
  <c r="K48" i="88"/>
  <c r="I49"/>
  <c r="J42" i="102" s="1"/>
  <c r="K42" s="1"/>
  <c r="J35" i="103" s="1"/>
  <c r="K35" s="1"/>
  <c r="K49" i="88"/>
  <c r="I50"/>
  <c r="J43" i="102" s="1"/>
  <c r="K43" s="1"/>
  <c r="J36" i="103" s="1"/>
  <c r="K36" s="1"/>
  <c r="K50" i="88"/>
  <c r="I51"/>
  <c r="K51"/>
  <c r="I52"/>
  <c r="J44" i="102" s="1"/>
  <c r="K44" s="1"/>
  <c r="J37" i="103" s="1"/>
  <c r="K37" s="1"/>
  <c r="K52" i="88"/>
  <c r="I53"/>
  <c r="J45" i="102" s="1"/>
  <c r="K45" s="1"/>
  <c r="J38" i="103" s="1"/>
  <c r="K38" s="1"/>
  <c r="K53" i="88"/>
  <c r="I54"/>
  <c r="J46" i="102" s="1"/>
  <c r="K46" s="1"/>
  <c r="J39" i="103" s="1"/>
  <c r="K39" s="1"/>
  <c r="K54" i="88"/>
  <c r="I55"/>
  <c r="J47" i="102" s="1"/>
  <c r="K47" s="1"/>
  <c r="J40" i="103" s="1"/>
  <c r="K40" s="1"/>
  <c r="K55" i="88"/>
  <c r="I56"/>
  <c r="J48" i="102" s="1"/>
  <c r="K48" s="1"/>
  <c r="J41" i="103" s="1"/>
  <c r="K41" s="1"/>
  <c r="K56" i="88"/>
  <c r="I57"/>
  <c r="J49" i="102" s="1"/>
  <c r="K49" s="1"/>
  <c r="J42" i="103" s="1"/>
  <c r="K42" s="1"/>
  <c r="K57" i="88"/>
  <c r="I58"/>
  <c r="J50" i="102" s="1"/>
  <c r="K50" s="1"/>
  <c r="J43" i="103" s="1"/>
  <c r="K43" s="1"/>
  <c r="K58" i="88"/>
  <c r="I59"/>
  <c r="J51" i="102" s="1"/>
  <c r="K51" s="1"/>
  <c r="J44" i="103" s="1"/>
  <c r="K44" s="1"/>
  <c r="K59" i="88"/>
  <c r="I60"/>
  <c r="K60"/>
  <c r="I61"/>
  <c r="J52" i="102" s="1"/>
  <c r="K52" s="1"/>
  <c r="K61" i="88"/>
  <c r="I62"/>
  <c r="J53" i="102" s="1"/>
  <c r="K53" s="1"/>
  <c r="J46" i="103" s="1"/>
  <c r="K46" s="1"/>
  <c r="K62" i="88"/>
  <c r="I63"/>
  <c r="J54" i="102" s="1"/>
  <c r="K54" s="1"/>
  <c r="J47" i="103" s="1"/>
  <c r="K47" s="1"/>
  <c r="K63" i="88"/>
  <c r="I64"/>
  <c r="J55" i="102" s="1"/>
  <c r="K55" s="1"/>
  <c r="J48" i="103" s="1"/>
  <c r="K48" s="1"/>
  <c r="K64" i="88"/>
  <c r="I65"/>
  <c r="J56" i="102" s="1"/>
  <c r="K56" s="1"/>
  <c r="J49" i="103" s="1"/>
  <c r="K49" s="1"/>
  <c r="K65" i="88"/>
  <c r="I66"/>
  <c r="J57" i="102" s="1"/>
  <c r="K57" s="1"/>
  <c r="J50" i="103" s="1"/>
  <c r="K50" s="1"/>
  <c r="K66" i="88"/>
  <c r="I67"/>
  <c r="J58" i="102" s="1"/>
  <c r="K58" s="1"/>
  <c r="J51" i="103" s="1"/>
  <c r="K51" s="1"/>
  <c r="K67" i="88"/>
  <c r="I68"/>
  <c r="J59" i="102" s="1"/>
  <c r="K59" s="1"/>
  <c r="J52" i="103" s="1"/>
  <c r="K52" s="1"/>
  <c r="K68" i="88"/>
  <c r="I69"/>
  <c r="J60" i="102" s="1"/>
  <c r="K60" s="1"/>
  <c r="J53" i="103" s="1"/>
  <c r="K53" s="1"/>
  <c r="K69" i="88"/>
  <c r="I70"/>
  <c r="J61" i="102" s="1"/>
  <c r="K61" s="1"/>
  <c r="J54" i="103" s="1"/>
  <c r="K54" s="1"/>
  <c r="K70" i="88"/>
  <c r="I71"/>
  <c r="J62" i="102" s="1"/>
  <c r="K62" s="1"/>
  <c r="J55" i="103" s="1"/>
  <c r="K55" s="1"/>
  <c r="K71" i="88"/>
  <c r="I72"/>
  <c r="J63" i="102" s="1"/>
  <c r="K63" s="1"/>
  <c r="J56" i="103" s="1"/>
  <c r="K56" s="1"/>
  <c r="K72" i="88"/>
  <c r="I73"/>
  <c r="J64" i="102" s="1"/>
  <c r="K64" s="1"/>
  <c r="K73" i="88"/>
  <c r="I74"/>
  <c r="J65" i="102" s="1"/>
  <c r="K65" s="1"/>
  <c r="J57" i="103" s="1"/>
  <c r="K57" s="1"/>
  <c r="K74" i="88"/>
  <c r="I75"/>
  <c r="J66" i="102" s="1"/>
  <c r="K66" s="1"/>
  <c r="J58" i="103" s="1"/>
  <c r="K58" s="1"/>
  <c r="K75" i="88"/>
  <c r="I76"/>
  <c r="J67" i="102" s="1"/>
  <c r="K67" s="1"/>
  <c r="J59" i="103" s="1"/>
  <c r="K59" s="1"/>
  <c r="K76" i="88"/>
  <c r="I77"/>
  <c r="J68" i="102" s="1"/>
  <c r="K68" s="1"/>
  <c r="J60" i="103" s="1"/>
  <c r="K60" s="1"/>
  <c r="K77" i="88"/>
  <c r="I78"/>
  <c r="J69" i="102" s="1"/>
  <c r="K69" s="1"/>
  <c r="K78" i="88"/>
  <c r="I79"/>
  <c r="J70" i="102" s="1"/>
  <c r="K70" s="1"/>
  <c r="J61" i="103" s="1"/>
  <c r="K61" s="1"/>
  <c r="K79" i="88"/>
  <c r="I80"/>
  <c r="J71" i="102" s="1"/>
  <c r="K71" s="1"/>
  <c r="J62" i="103" s="1"/>
  <c r="K62" s="1"/>
  <c r="K80" i="88"/>
  <c r="I81"/>
  <c r="J72" i="102" s="1"/>
  <c r="K72" s="1"/>
  <c r="K81" i="88"/>
  <c r="I82"/>
  <c r="J73" i="102" s="1"/>
  <c r="K73" s="1"/>
  <c r="J63" i="103" s="1"/>
  <c r="K63" s="1"/>
  <c r="K82" i="88"/>
  <c r="I83"/>
  <c r="J74" i="102" s="1"/>
  <c r="K74" s="1"/>
  <c r="J64" i="103" s="1"/>
  <c r="K64" s="1"/>
  <c r="K83" i="88"/>
  <c r="I84"/>
  <c r="J75" i="102" s="1"/>
  <c r="K75" s="1"/>
  <c r="J65" i="103" s="1"/>
  <c r="K65" s="1"/>
  <c r="K84" i="88"/>
  <c r="I85"/>
  <c r="J76" i="102" s="1"/>
  <c r="K76" s="1"/>
  <c r="J66" i="103" s="1"/>
  <c r="K66" s="1"/>
  <c r="K85" i="88"/>
  <c r="I86"/>
  <c r="J77" i="102" s="1"/>
  <c r="K77" s="1"/>
  <c r="J67" i="103" s="1"/>
  <c r="K67" s="1"/>
  <c r="K86" i="88"/>
  <c r="I87"/>
  <c r="J78" i="102" s="1"/>
  <c r="K78" s="1"/>
  <c r="J68" i="103" s="1"/>
  <c r="K68" s="1"/>
  <c r="K87" i="88"/>
  <c r="I88"/>
  <c r="J79" i="102" s="1"/>
  <c r="K79" s="1"/>
  <c r="J69" i="103" s="1"/>
  <c r="K69" s="1"/>
  <c r="K88" i="88"/>
  <c r="I89"/>
  <c r="J80" i="102" s="1"/>
  <c r="K80" s="1"/>
  <c r="J70" i="103" s="1"/>
  <c r="K70" s="1"/>
  <c r="K89" i="88"/>
  <c r="I90"/>
  <c r="J81" i="102" s="1"/>
  <c r="K81" s="1"/>
  <c r="J71" i="103" s="1"/>
  <c r="K71" s="1"/>
  <c r="K90" i="88"/>
  <c r="I91"/>
  <c r="J82" i="102" s="1"/>
  <c r="K82" s="1"/>
  <c r="J72" i="103" s="1"/>
  <c r="K72" s="1"/>
  <c r="K91" i="88"/>
  <c r="I92"/>
  <c r="J83" i="102" s="1"/>
  <c r="K83" s="1"/>
  <c r="K92" i="88"/>
  <c r="I93"/>
  <c r="J84" i="102" s="1"/>
  <c r="K84" s="1"/>
  <c r="J73" i="103" s="1"/>
  <c r="K73" s="1"/>
  <c r="K93" i="88"/>
  <c r="I94"/>
  <c r="J85" i="102" s="1"/>
  <c r="K85" s="1"/>
  <c r="J74" i="103" s="1"/>
  <c r="K74" s="1"/>
  <c r="K94" i="88"/>
  <c r="I95"/>
  <c r="J86" i="102" s="1"/>
  <c r="K86" s="1"/>
  <c r="K95" i="88"/>
  <c r="I96"/>
  <c r="J87" i="102" s="1"/>
  <c r="K87" s="1"/>
  <c r="J75" i="103" s="1"/>
  <c r="K75" s="1"/>
  <c r="K96" i="88"/>
  <c r="I97"/>
  <c r="J88" i="102" s="1"/>
  <c r="K88" s="1"/>
  <c r="J76" i="103" s="1"/>
  <c r="K76" s="1"/>
  <c r="K97" i="88"/>
  <c r="I98"/>
  <c r="J89" i="102" s="1"/>
  <c r="K89" s="1"/>
  <c r="J77" i="103" s="1"/>
  <c r="K77" s="1"/>
  <c r="K98" i="88"/>
  <c r="I99"/>
  <c r="J90" i="102" s="1"/>
  <c r="K90" s="1"/>
  <c r="J78" i="103" s="1"/>
  <c r="K78" s="1"/>
  <c r="K99" i="88"/>
  <c r="I100"/>
  <c r="J91" i="102" s="1"/>
  <c r="K91" s="1"/>
  <c r="J79" i="103" s="1"/>
  <c r="K79" s="1"/>
  <c r="K100" i="88"/>
  <c r="I101"/>
  <c r="J92" i="102" s="1"/>
  <c r="K92" s="1"/>
  <c r="J80" i="103" s="1"/>
  <c r="K80" s="1"/>
  <c r="K101" i="88"/>
  <c r="I102"/>
  <c r="J93" i="102" s="1"/>
  <c r="K93" s="1"/>
  <c r="J81" i="103" s="1"/>
  <c r="K81" s="1"/>
  <c r="K102" i="88"/>
  <c r="I103"/>
  <c r="J94" i="102" s="1"/>
  <c r="K94" s="1"/>
  <c r="J82" i="103" s="1"/>
  <c r="K82" s="1"/>
  <c r="K103" i="88"/>
  <c r="I104"/>
  <c r="J95" i="102" s="1"/>
  <c r="K95" s="1"/>
  <c r="J83" i="103" s="1"/>
  <c r="K83" s="1"/>
  <c r="K104" i="88"/>
  <c r="I105"/>
  <c r="J96" i="102" s="1"/>
  <c r="K96" s="1"/>
  <c r="K105" i="88"/>
  <c r="I106"/>
  <c r="J97" i="102" s="1"/>
  <c r="K97" s="1"/>
  <c r="J84" i="103" s="1"/>
  <c r="K84" s="1"/>
  <c r="K106" i="88"/>
  <c r="I107"/>
  <c r="J98" i="102" s="1"/>
  <c r="K98" s="1"/>
  <c r="J85" i="103" s="1"/>
  <c r="K85" s="1"/>
  <c r="K107" i="88"/>
  <c r="I108"/>
  <c r="J99" i="102" s="1"/>
  <c r="K99" s="1"/>
  <c r="J86" i="103" s="1"/>
  <c r="K86" s="1"/>
  <c r="K108" i="88"/>
  <c r="I109"/>
  <c r="J100" i="102" s="1"/>
  <c r="K100" s="1"/>
  <c r="J87" i="103" s="1"/>
  <c r="K87" s="1"/>
  <c r="K109" i="88"/>
  <c r="I110"/>
  <c r="J101" i="102" s="1"/>
  <c r="K101" s="1"/>
  <c r="K110" i="88"/>
  <c r="I111"/>
  <c r="J102" i="102" s="1"/>
  <c r="K102" s="1"/>
  <c r="J88" i="103" s="1"/>
  <c r="K88" s="1"/>
  <c r="K111" i="88"/>
  <c r="I112"/>
  <c r="J103" i="102" s="1"/>
  <c r="K103" s="1"/>
  <c r="J89" i="103" s="1"/>
  <c r="K89" s="1"/>
  <c r="K112" i="88"/>
  <c r="I113"/>
  <c r="J104" i="102" s="1"/>
  <c r="K104" s="1"/>
  <c r="J90" i="103" s="1"/>
  <c r="K90" s="1"/>
  <c r="K113" i="88"/>
  <c r="I114"/>
  <c r="J105" i="102" s="1"/>
  <c r="K105" s="1"/>
  <c r="J91" i="103" s="1"/>
  <c r="K91" s="1"/>
  <c r="K114" i="88"/>
  <c r="I115"/>
  <c r="J106" i="102" s="1"/>
  <c r="K106" s="1"/>
  <c r="J92" i="103" s="1"/>
  <c r="K92" s="1"/>
  <c r="K115" i="88"/>
  <c r="I116"/>
  <c r="J107" i="102" s="1"/>
  <c r="K107" s="1"/>
  <c r="J93" i="103" s="1"/>
  <c r="K93" s="1"/>
  <c r="K116" i="88"/>
  <c r="I117"/>
  <c r="J108" i="102" s="1"/>
  <c r="K108" s="1"/>
  <c r="J94" i="103" s="1"/>
  <c r="K94" s="1"/>
  <c r="K117" i="88"/>
  <c r="I118"/>
  <c r="J109" i="102" s="1"/>
  <c r="K109" s="1"/>
  <c r="J95" i="103" s="1"/>
  <c r="K95" s="1"/>
  <c r="K118" i="88"/>
  <c r="I119"/>
  <c r="J110" i="102" s="1"/>
  <c r="K110" s="1"/>
  <c r="J96" i="103" s="1"/>
  <c r="K96" s="1"/>
  <c r="K119" i="88"/>
  <c r="I120"/>
  <c r="J111" i="102" s="1"/>
  <c r="K111" s="1"/>
  <c r="J97" i="103" s="1"/>
  <c r="K97" s="1"/>
  <c r="K120" i="88"/>
  <c r="J81" i="104" l="1"/>
  <c r="K81" s="1"/>
  <c r="J77"/>
  <c r="K77" s="1"/>
  <c r="J74"/>
  <c r="K74" s="1"/>
  <c r="J67"/>
  <c r="K67" s="1"/>
  <c r="J63"/>
  <c r="K63" s="1"/>
  <c r="J60"/>
  <c r="K60" s="1"/>
  <c r="J52"/>
  <c r="K52" s="1"/>
  <c r="J49"/>
  <c r="K49" s="1"/>
  <c r="J48"/>
  <c r="K48" s="1"/>
  <c r="J44"/>
  <c r="K44" s="1"/>
  <c r="J42"/>
  <c r="K42" s="1"/>
  <c r="J39"/>
  <c r="K39" s="1"/>
  <c r="J33"/>
  <c r="K33" s="1"/>
  <c r="J31"/>
  <c r="K31" s="1"/>
  <c r="J29"/>
  <c r="K29" s="1"/>
  <c r="J25"/>
  <c r="K25" s="1"/>
  <c r="J16"/>
  <c r="K16" s="1"/>
  <c r="J12"/>
  <c r="K12" s="1"/>
  <c r="J9"/>
  <c r="K9" s="1"/>
  <c r="J83" i="105"/>
  <c r="K83" s="1"/>
  <c r="J84" i="104"/>
  <c r="K84" s="1"/>
  <c r="J82"/>
  <c r="K82" s="1"/>
  <c r="J80"/>
  <c r="K80" s="1"/>
  <c r="J78"/>
  <c r="K78" s="1"/>
  <c r="J76"/>
  <c r="K76" s="1"/>
  <c r="J73"/>
  <c r="K73" s="1"/>
  <c r="J71"/>
  <c r="K71" s="1"/>
  <c r="J70"/>
  <c r="K70" s="1"/>
  <c r="J68"/>
  <c r="K68" s="1"/>
  <c r="J66"/>
  <c r="K66" s="1"/>
  <c r="J64"/>
  <c r="K64" s="1"/>
  <c r="J62"/>
  <c r="K62" s="1"/>
  <c r="J61"/>
  <c r="K61" s="1"/>
  <c r="J58"/>
  <c r="K58" s="1"/>
  <c r="J56"/>
  <c r="K56" s="1"/>
  <c r="J55"/>
  <c r="K55" s="1"/>
  <c r="J53"/>
  <c r="K53" s="1"/>
  <c r="J51"/>
  <c r="K51" s="1"/>
  <c r="J50"/>
  <c r="K50" s="1"/>
  <c r="J47"/>
  <c r="K47" s="1"/>
  <c r="J46"/>
  <c r="K46" s="1"/>
  <c r="J45"/>
  <c r="K45" s="1"/>
  <c r="J43"/>
  <c r="K43" s="1"/>
  <c r="J41"/>
  <c r="K41" s="1"/>
  <c r="J40"/>
  <c r="K40" s="1"/>
  <c r="J37"/>
  <c r="K37" s="1"/>
  <c r="J34"/>
  <c r="K34" s="1"/>
  <c r="J32"/>
  <c r="K32" s="1"/>
  <c r="J30"/>
  <c r="K30" s="1"/>
  <c r="J28"/>
  <c r="K28" s="1"/>
  <c r="J26"/>
  <c r="K26" s="1"/>
  <c r="J24"/>
  <c r="K24" s="1"/>
  <c r="L27" i="103"/>
  <c r="J22" i="104"/>
  <c r="K22" s="1"/>
  <c r="J21"/>
  <c r="K21" s="1"/>
  <c r="J19"/>
  <c r="K19" s="1"/>
  <c r="J17"/>
  <c r="K17" s="1"/>
  <c r="J15"/>
  <c r="K15" s="1"/>
  <c r="J13"/>
  <c r="K13" s="1"/>
  <c r="J10"/>
  <c r="K10" s="1"/>
  <c r="J8"/>
  <c r="K8" s="1"/>
  <c r="J7"/>
  <c r="K7" s="1"/>
  <c r="J80" i="105"/>
  <c r="K80" s="1"/>
  <c r="J82"/>
  <c r="K82" s="1"/>
  <c r="J83" i="104"/>
  <c r="K83" s="1"/>
  <c r="J79"/>
  <c r="K79" s="1"/>
  <c r="J75"/>
  <c r="K75" s="1"/>
  <c r="J72"/>
  <c r="K72" s="1"/>
  <c r="J69"/>
  <c r="K69" s="1"/>
  <c r="J65"/>
  <c r="K65" s="1"/>
  <c r="J59"/>
  <c r="K59" s="1"/>
  <c r="J57"/>
  <c r="K57" s="1"/>
  <c r="J54"/>
  <c r="K54" s="1"/>
  <c r="J38"/>
  <c r="K38" s="1"/>
  <c r="L27" i="102"/>
  <c r="J45" i="103"/>
  <c r="K45" s="1"/>
  <c r="L90" s="1"/>
  <c r="J35" i="104"/>
  <c r="K35" s="1"/>
  <c r="J27"/>
  <c r="K27" s="1"/>
  <c r="L30" i="103"/>
  <c r="J23" i="104"/>
  <c r="K23" s="1"/>
  <c r="J20"/>
  <c r="K20" s="1"/>
  <c r="J18"/>
  <c r="K18" s="1"/>
  <c r="J14"/>
  <c r="K14" s="1"/>
  <c r="J11"/>
  <c r="K11" s="1"/>
  <c r="J6"/>
  <c r="K6" s="1"/>
  <c r="L7" i="103"/>
  <c r="L109"/>
  <c r="L105"/>
  <c r="L124" i="102"/>
  <c r="L123"/>
  <c r="L122"/>
  <c r="L120"/>
  <c r="L121"/>
  <c r="L119"/>
  <c r="L44"/>
  <c r="L67"/>
  <c r="L54"/>
  <c r="L9"/>
  <c r="L105"/>
  <c r="L98"/>
  <c r="L36"/>
  <c r="L30"/>
  <c r="L96"/>
  <c r="L107"/>
  <c r="L109"/>
  <c r="L112"/>
  <c r="L91"/>
  <c r="L106"/>
  <c r="L50"/>
  <c r="L45"/>
  <c r="L73"/>
  <c r="L56"/>
  <c r="L25"/>
  <c r="L78"/>
  <c r="L77"/>
  <c r="L80"/>
  <c r="L87"/>
  <c r="L101"/>
  <c r="L100"/>
  <c r="L71"/>
  <c r="L70"/>
  <c r="L41"/>
  <c r="L86"/>
  <c r="L51"/>
  <c r="L10"/>
  <c r="L19"/>
  <c r="L69"/>
  <c r="L72"/>
  <c r="L97"/>
  <c r="L63"/>
  <c r="L6"/>
  <c r="L8"/>
  <c r="L103"/>
  <c r="L118"/>
  <c r="L88"/>
  <c r="L13"/>
  <c r="L66"/>
  <c r="L42"/>
  <c r="L38"/>
  <c r="L61"/>
  <c r="L17"/>
  <c r="L12"/>
  <c r="L111"/>
  <c r="L116"/>
  <c r="L110"/>
  <c r="L31"/>
  <c r="L33"/>
  <c r="L34"/>
  <c r="L89"/>
  <c r="L57"/>
  <c r="L85"/>
  <c r="L104"/>
  <c r="L7"/>
  <c r="L102"/>
  <c r="L82"/>
  <c r="L20"/>
  <c r="L46"/>
  <c r="L65"/>
  <c r="L64"/>
  <c r="L75"/>
  <c r="L93"/>
  <c r="L84"/>
  <c r="L55"/>
  <c r="L90"/>
  <c r="L28"/>
  <c r="L23"/>
  <c r="L18"/>
  <c r="L29"/>
  <c r="L22"/>
  <c r="L117"/>
  <c r="L62"/>
  <c r="L53"/>
  <c r="L52"/>
  <c r="L59"/>
  <c r="L81"/>
  <c r="L68"/>
  <c r="L37"/>
  <c r="L60"/>
  <c r="L95"/>
  <c r="L11"/>
  <c r="L114"/>
  <c r="L35"/>
  <c r="L15"/>
  <c r="L21"/>
  <c r="L14"/>
  <c r="L58"/>
  <c r="L83"/>
  <c r="L92"/>
  <c r="L94"/>
  <c r="L32"/>
  <c r="L115"/>
  <c r="L24"/>
  <c r="L76"/>
  <c r="L79"/>
  <c r="L40"/>
  <c r="L16"/>
  <c r="L43"/>
  <c r="L48"/>
  <c r="L49"/>
  <c r="L74"/>
  <c r="L108"/>
  <c r="L113"/>
  <c r="L99"/>
  <c r="L47"/>
  <c r="L26"/>
  <c r="L39"/>
  <c r="J126" i="88"/>
  <c r="J127"/>
  <c r="J125"/>
  <c r="J122"/>
  <c r="J118"/>
  <c r="J120"/>
  <c r="J116"/>
  <c r="J112"/>
  <c r="J108"/>
  <c r="J104"/>
  <c r="J100"/>
  <c r="J96"/>
  <c r="J92"/>
  <c r="J88"/>
  <c r="J84"/>
  <c r="J80"/>
  <c r="J76"/>
  <c r="J72"/>
  <c r="J68"/>
  <c r="J64"/>
  <c r="J60"/>
  <c r="J56"/>
  <c r="J52"/>
  <c r="J50"/>
  <c r="J44"/>
  <c r="J40"/>
  <c r="J36"/>
  <c r="J32"/>
  <c r="J28"/>
  <c r="J24"/>
  <c r="J20"/>
  <c r="J18"/>
  <c r="J14"/>
  <c r="J12"/>
  <c r="J10"/>
  <c r="J8"/>
  <c r="J123"/>
  <c r="J124"/>
  <c r="J119"/>
  <c r="J117"/>
  <c r="J115"/>
  <c r="J113"/>
  <c r="J111"/>
  <c r="J109"/>
  <c r="J107"/>
  <c r="J105"/>
  <c r="J103"/>
  <c r="J101"/>
  <c r="J99"/>
  <c r="J97"/>
  <c r="J95"/>
  <c r="J93"/>
  <c r="J91"/>
  <c r="J89"/>
  <c r="J87"/>
  <c r="J85"/>
  <c r="J83"/>
  <c r="J81"/>
  <c r="J79"/>
  <c r="J77"/>
  <c r="J75"/>
  <c r="J73"/>
  <c r="J71"/>
  <c r="J69"/>
  <c r="J67"/>
  <c r="J65"/>
  <c r="J63"/>
  <c r="J61"/>
  <c r="J59"/>
  <c r="J57"/>
  <c r="J55"/>
  <c r="J53"/>
  <c r="J51"/>
  <c r="J49"/>
  <c r="J47"/>
  <c r="J45"/>
  <c r="J43"/>
  <c r="J41"/>
  <c r="J39"/>
  <c r="J37"/>
  <c r="J35"/>
  <c r="J33"/>
  <c r="J31"/>
  <c r="J29"/>
  <c r="J27"/>
  <c r="J25"/>
  <c r="J23"/>
  <c r="J21"/>
  <c r="J19"/>
  <c r="J17"/>
  <c r="J15"/>
  <c r="J13"/>
  <c r="J11"/>
  <c r="J9"/>
  <c r="J7"/>
  <c r="J6"/>
  <c r="J114"/>
  <c r="J110"/>
  <c r="J106"/>
  <c r="J102"/>
  <c r="J98"/>
  <c r="J94"/>
  <c r="J90"/>
  <c r="J86"/>
  <c r="J82"/>
  <c r="J78"/>
  <c r="J74"/>
  <c r="J70"/>
  <c r="J66"/>
  <c r="J62"/>
  <c r="J58"/>
  <c r="J54"/>
  <c r="J48"/>
  <c r="J46"/>
  <c r="J42"/>
  <c r="J38"/>
  <c r="J34"/>
  <c r="J30"/>
  <c r="J26"/>
  <c r="J22"/>
  <c r="J16"/>
  <c r="J121"/>
  <c r="K6"/>
  <c r="L70" i="103" l="1"/>
  <c r="L68"/>
  <c r="L9"/>
  <c r="L83"/>
  <c r="L73"/>
  <c r="L101"/>
  <c r="L107"/>
  <c r="L15"/>
  <c r="L78"/>
  <c r="L48"/>
  <c r="L67"/>
  <c r="L38"/>
  <c r="L58"/>
  <c r="L23"/>
  <c r="L22"/>
  <c r="L52"/>
  <c r="L43"/>
  <c r="L14"/>
  <c r="L32"/>
  <c r="L71"/>
  <c r="L86"/>
  <c r="L49"/>
  <c r="L110"/>
  <c r="L35"/>
  <c r="L99"/>
  <c r="L12"/>
  <c r="L19"/>
  <c r="L26"/>
  <c r="L42"/>
  <c r="L47"/>
  <c r="L92"/>
  <c r="L31"/>
  <c r="L106"/>
  <c r="L24"/>
  <c r="L46"/>
  <c r="L63"/>
  <c r="L79"/>
  <c r="L95"/>
  <c r="L28"/>
  <c r="L61"/>
  <c r="L108"/>
  <c r="L44"/>
  <c r="L56"/>
  <c r="L80"/>
  <c r="L102"/>
  <c r="L51"/>
  <c r="L103"/>
  <c r="L85"/>
  <c r="L36"/>
  <c r="L21"/>
  <c r="L18"/>
  <c r="L39"/>
  <c r="L59"/>
  <c r="L75"/>
  <c r="L91"/>
  <c r="L13"/>
  <c r="L55"/>
  <c r="J13" i="105"/>
  <c r="K13" s="1"/>
  <c r="J19"/>
  <c r="K19" s="1"/>
  <c r="J53"/>
  <c r="K53" s="1"/>
  <c r="J57"/>
  <c r="K57" s="1"/>
  <c r="J78"/>
  <c r="K78" s="1"/>
  <c r="J6"/>
  <c r="K6" s="1"/>
  <c r="J9"/>
  <c r="K9" s="1"/>
  <c r="J14"/>
  <c r="K14" s="1"/>
  <c r="J18"/>
  <c r="K18" s="1"/>
  <c r="J21"/>
  <c r="K21" s="1"/>
  <c r="J25"/>
  <c r="K25" s="1"/>
  <c r="J29"/>
  <c r="K29" s="1"/>
  <c r="J33"/>
  <c r="K33" s="1"/>
  <c r="J39"/>
  <c r="K39" s="1"/>
  <c r="J42"/>
  <c r="K42" s="1"/>
  <c r="J45"/>
  <c r="K45" s="1"/>
  <c r="J49"/>
  <c r="K49" s="1"/>
  <c r="J52"/>
  <c r="K52" s="1"/>
  <c r="J54"/>
  <c r="K54" s="1"/>
  <c r="J59"/>
  <c r="K59" s="1"/>
  <c r="J62"/>
  <c r="K62" s="1"/>
  <c r="J65"/>
  <c r="K65" s="1"/>
  <c r="J67"/>
  <c r="K67" s="1"/>
  <c r="J71"/>
  <c r="K71" s="1"/>
  <c r="J75"/>
  <c r="K75" s="1"/>
  <c r="J79"/>
  <c r="K79" s="1"/>
  <c r="J8"/>
  <c r="K8" s="1"/>
  <c r="J15"/>
  <c r="K15" s="1"/>
  <c r="J28"/>
  <c r="K28" s="1"/>
  <c r="J32"/>
  <c r="K32" s="1"/>
  <c r="J41"/>
  <c r="K41" s="1"/>
  <c r="J47"/>
  <c r="K47" s="1"/>
  <c r="J51"/>
  <c r="K51" s="1"/>
  <c r="J61"/>
  <c r="K61" s="1"/>
  <c r="J70"/>
  <c r="K70" s="1"/>
  <c r="J76"/>
  <c r="K76" s="1"/>
  <c r="J36" i="104"/>
  <c r="K36" s="1"/>
  <c r="L59" s="1"/>
  <c r="L45" i="103"/>
  <c r="L98"/>
  <c r="L100"/>
  <c r="L6"/>
  <c r="L66"/>
  <c r="L72"/>
  <c r="L82"/>
  <c r="L88"/>
  <c r="L96"/>
  <c r="L104"/>
  <c r="L37"/>
  <c r="L8"/>
  <c r="L11"/>
  <c r="L16"/>
  <c r="L20"/>
  <c r="L25"/>
  <c r="L29"/>
  <c r="L34"/>
  <c r="L41"/>
  <c r="L50"/>
  <c r="L54"/>
  <c r="L57"/>
  <c r="L62"/>
  <c r="L65"/>
  <c r="L69"/>
  <c r="L74"/>
  <c r="L77"/>
  <c r="L81"/>
  <c r="L84"/>
  <c r="L89"/>
  <c r="L93"/>
  <c r="L97"/>
  <c r="L10"/>
  <c r="L17"/>
  <c r="L33"/>
  <c r="L40"/>
  <c r="L53"/>
  <c r="L60"/>
  <c r="L64"/>
  <c r="L76"/>
  <c r="L87"/>
  <c r="L94"/>
  <c r="L6" i="104"/>
  <c r="J26" i="105"/>
  <c r="K26" s="1"/>
  <c r="J10"/>
  <c r="K10" s="1"/>
  <c r="J17"/>
  <c r="K17" s="1"/>
  <c r="J22"/>
  <c r="K22" s="1"/>
  <c r="J34"/>
  <c r="K34" s="1"/>
  <c r="J37"/>
  <c r="K37" s="1"/>
  <c r="J55"/>
  <c r="K55" s="1"/>
  <c r="J68"/>
  <c r="K68" s="1"/>
  <c r="J74"/>
  <c r="K74" s="1"/>
  <c r="J7"/>
  <c r="K7" s="1"/>
  <c r="J12"/>
  <c r="K12" s="1"/>
  <c r="J16"/>
  <c r="K16" s="1"/>
  <c r="J20"/>
  <c r="K20" s="1"/>
  <c r="J23"/>
  <c r="K23" s="1"/>
  <c r="L24" i="104"/>
  <c r="J27" i="105"/>
  <c r="K27" s="1"/>
  <c r="J31"/>
  <c r="K31" s="1"/>
  <c r="J36"/>
  <c r="K36" s="1"/>
  <c r="J40"/>
  <c r="K40" s="1"/>
  <c r="J44"/>
  <c r="K44" s="1"/>
  <c r="J46"/>
  <c r="K46" s="1"/>
  <c r="J50"/>
  <c r="K50" s="1"/>
  <c r="L55" i="104"/>
  <c r="J56" i="105"/>
  <c r="K56" s="1"/>
  <c r="J60"/>
  <c r="K60" s="1"/>
  <c r="J63"/>
  <c r="K63" s="1"/>
  <c r="J66"/>
  <c r="K66" s="1"/>
  <c r="J69"/>
  <c r="K69" s="1"/>
  <c r="J73"/>
  <c r="K73" s="1"/>
  <c r="J77"/>
  <c r="K77" s="1"/>
  <c r="J11"/>
  <c r="K11" s="1"/>
  <c r="L12" i="104"/>
  <c r="J24" i="105"/>
  <c r="K24" s="1"/>
  <c r="J30"/>
  <c r="K30" s="1"/>
  <c r="J38"/>
  <c r="K38" s="1"/>
  <c r="J43"/>
  <c r="K43" s="1"/>
  <c r="J48"/>
  <c r="K48" s="1"/>
  <c r="J58"/>
  <c r="K58" s="1"/>
  <c r="J64"/>
  <c r="K64" s="1"/>
  <c r="J72"/>
  <c r="K72" s="1"/>
  <c r="L77" i="104" l="1"/>
  <c r="L57"/>
  <c r="L92"/>
  <c r="L33"/>
  <c r="L60"/>
  <c r="L47"/>
  <c r="L17"/>
  <c r="L16"/>
  <c r="L44"/>
  <c r="L41"/>
  <c r="L8"/>
  <c r="L18"/>
  <c r="L31"/>
  <c r="L62"/>
  <c r="L32"/>
  <c r="L72"/>
  <c r="L27"/>
  <c r="L89"/>
  <c r="L81"/>
  <c r="L61"/>
  <c r="L75"/>
  <c r="L40"/>
  <c r="L87"/>
  <c r="L78"/>
  <c r="L35"/>
  <c r="L90"/>
  <c r="L94"/>
  <c r="L30"/>
  <c r="L70"/>
  <c r="L93"/>
  <c r="L68"/>
  <c r="L7"/>
  <c r="L48"/>
  <c r="L76"/>
  <c r="L46"/>
  <c r="L15"/>
  <c r="L20"/>
  <c r="L63"/>
  <c r="L84"/>
  <c r="L53"/>
  <c r="L22"/>
  <c r="L82" i="105"/>
  <c r="J35"/>
  <c r="K35" s="1"/>
  <c r="L77" s="1"/>
  <c r="L36" i="104"/>
  <c r="L85"/>
  <c r="L88"/>
  <c r="L64" i="105"/>
  <c r="L67" i="104"/>
  <c r="L49"/>
  <c r="L39"/>
  <c r="L25"/>
  <c r="L82"/>
  <c r="L73"/>
  <c r="L66"/>
  <c r="L58"/>
  <c r="L51"/>
  <c r="L45"/>
  <c r="L37"/>
  <c r="L28"/>
  <c r="L21"/>
  <c r="L13"/>
  <c r="L79"/>
  <c r="L65"/>
  <c r="L38"/>
  <c r="L23"/>
  <c r="L11"/>
  <c r="L86"/>
  <c r="L91"/>
  <c r="L95"/>
  <c r="L74"/>
  <c r="L52"/>
  <c r="L42"/>
  <c r="L29"/>
  <c r="L9"/>
  <c r="L80"/>
  <c r="L71"/>
  <c r="L64"/>
  <c r="L56"/>
  <c r="L50"/>
  <c r="L43"/>
  <c r="L34"/>
  <c r="L26"/>
  <c r="L19"/>
  <c r="L10"/>
  <c r="L83"/>
  <c r="L69"/>
  <c r="L54"/>
  <c r="L14"/>
  <c r="L60" i="105" l="1"/>
  <c r="L73"/>
  <c r="L14"/>
  <c r="L83"/>
  <c r="L6"/>
  <c r="L26"/>
  <c r="L69"/>
  <c r="L67"/>
  <c r="L61"/>
  <c r="L50"/>
  <c r="L62"/>
  <c r="L71"/>
  <c r="L16"/>
  <c r="L22"/>
  <c r="L88"/>
  <c r="L25"/>
  <c r="L12"/>
  <c r="L52"/>
  <c r="L7"/>
  <c r="L10"/>
  <c r="L81"/>
  <c r="L9"/>
  <c r="L70"/>
  <c r="L45"/>
  <c r="L68"/>
  <c r="L43"/>
  <c r="L39"/>
  <c r="L79"/>
  <c r="L17"/>
  <c r="L40"/>
  <c r="L30"/>
  <c r="L48"/>
  <c r="L13"/>
  <c r="L33"/>
  <c r="L28"/>
  <c r="L44"/>
  <c r="L57"/>
  <c r="L32"/>
  <c r="L46"/>
  <c r="L36"/>
  <c r="L85"/>
  <c r="L89"/>
  <c r="L54"/>
  <c r="L41"/>
  <c r="L56"/>
  <c r="L19"/>
  <c r="L21"/>
  <c r="L65"/>
  <c r="L47"/>
  <c r="L34"/>
  <c r="L31"/>
  <c r="L66"/>
  <c r="L58"/>
  <c r="L20"/>
  <c r="L24"/>
  <c r="L84"/>
  <c r="L78"/>
  <c r="L42"/>
  <c r="L8"/>
  <c r="L37"/>
  <c r="L35"/>
  <c r="L80"/>
  <c r="L29"/>
  <c r="L59"/>
  <c r="L15"/>
  <c r="L76"/>
  <c r="L55"/>
  <c r="L23"/>
  <c r="L11"/>
  <c r="L72"/>
  <c r="L74"/>
  <c r="L63"/>
  <c r="L87"/>
  <c r="L86"/>
  <c r="L90"/>
  <c r="L53"/>
  <c r="L18"/>
  <c r="L49"/>
  <c r="L75"/>
  <c r="L51"/>
  <c r="L27"/>
  <c r="L38"/>
</calcChain>
</file>

<file path=xl/sharedStrings.xml><?xml version="1.0" encoding="utf-8"?>
<sst xmlns="http://schemas.openxmlformats.org/spreadsheetml/2006/main" count="622" uniqueCount="57">
  <si>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</si>
  <si>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</si>
  <si>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</si>
  <si>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</si>
  <si>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</si>
  <si>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</si>
  <si>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</si>
  <si>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</si>
  <si>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</si>
  <si>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</si>
  <si>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</si>
  <si>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</si>
  <si>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한국사</t>
    <phoneticPr fontId="1" type="noConversion"/>
  </si>
  <si>
    <t>3~4월 아침 모의고사 성적현황</t>
    <phoneticPr fontId="1" type="noConversion"/>
  </si>
  <si>
    <t>시험 1주차 : 3월 11일 ~ 18일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</si>
  <si>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</si>
  <si>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</si>
  <si>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</si>
  <si>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</si>
  <si>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</si>
  <si>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 xml:space="preserve">* 이상이 있으신 분은 1층 사무실로 오시길 바랍니다.
</t>
  </si>
  <si>
    <t>최고의 장학생을 선발합니다. ^^ 누적점수 1위가 바로 장학생 입니다.^^</t>
  </si>
  <si>
    <t>시험지는 시험시간 외 제공되지 않습니다.</t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</si>
  <si>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</si>
  <si>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</si>
  <si>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</si>
  <si>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</si>
  <si>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</si>
  <si>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</si>
  <si>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이번주
총점</t>
    <phoneticPr fontId="1" type="noConversion"/>
  </si>
  <si>
    <t>저번주
총점</t>
    <phoneticPr fontId="1" type="noConversion"/>
  </si>
  <si>
    <t>남</t>
    <phoneticPr fontId="1" type="noConversion"/>
  </si>
  <si>
    <t>남</t>
    <phoneticPr fontId="1" type="noConversion"/>
  </si>
  <si>
    <t>전체
총점</t>
    <phoneticPr fontId="1" type="noConversion"/>
  </si>
  <si>
    <t>시험 3주차 : 3월 25일 ~ 29일</t>
    <phoneticPr fontId="1" type="noConversion"/>
  </si>
  <si>
    <t>시험 4주차 : 4월 1일 ~ 5일</t>
    <phoneticPr fontId="1" type="noConversion"/>
  </si>
  <si>
    <t>남</t>
    <phoneticPr fontId="1" type="noConversion"/>
  </si>
  <si>
    <t>여</t>
    <phoneticPr fontId="1" type="noConversion"/>
  </si>
  <si>
    <t>최고의 장학생을 선발합니다. ^^ 누적점수 1~5위가 바로 장학생 입니다.^^</t>
    <phoneticPr fontId="1" type="noConversion"/>
  </si>
  <si>
    <t>비고</t>
    <phoneticPr fontId="1" type="noConversion"/>
  </si>
  <si>
    <t>수험
번호</t>
    <phoneticPr fontId="1" type="noConversion"/>
  </si>
  <si>
    <t>수험
번호</t>
    <phoneticPr fontId="1" type="noConversion"/>
  </si>
  <si>
    <t>성별</t>
    <phoneticPr fontId="1" type="noConversion"/>
  </si>
  <si>
    <t>형법</t>
    <phoneticPr fontId="1" type="noConversion"/>
  </si>
  <si>
    <t>한국사</t>
    <phoneticPr fontId="1" type="noConversion"/>
  </si>
  <si>
    <t>형소법</t>
    <phoneticPr fontId="1" type="noConversion"/>
  </si>
  <si>
    <t>경찰학</t>
    <phoneticPr fontId="1" type="noConversion"/>
  </si>
  <si>
    <t>영어</t>
    <phoneticPr fontId="1" type="noConversion"/>
  </si>
  <si>
    <t>이번주
총점</t>
    <phoneticPr fontId="1" type="noConversion"/>
  </si>
  <si>
    <t>저번주
총점</t>
    <phoneticPr fontId="1" type="noConversion"/>
  </si>
  <si>
    <t>전체
총점</t>
    <phoneticPr fontId="1" type="noConversion"/>
  </si>
  <si>
    <t>등수</t>
    <phoneticPr fontId="1" type="noConversion"/>
  </si>
  <si>
    <t>3~4월 아침 모의고사 성적현황</t>
    <phoneticPr fontId="1" type="noConversion"/>
  </si>
  <si>
    <t>성 적</t>
    <phoneticPr fontId="1" type="noConversion"/>
  </si>
  <si>
    <t>모의고사
참여율</t>
    <phoneticPr fontId="1" type="noConversion"/>
  </si>
  <si>
    <t>경고</t>
    <phoneticPr fontId="1" type="noConversion"/>
  </si>
  <si>
    <t>시험 5주차 : 4월 8일 ~ 12일</t>
    <phoneticPr fontId="1" type="noConversion"/>
  </si>
</sst>
</file>

<file path=xl/styles.xml><?xml version="1.0" encoding="utf-8"?>
<styleSheet xmlns="http://schemas.openxmlformats.org/spreadsheetml/2006/main"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b/>
      <sz val="20"/>
      <color rgb="FFFFFF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ajor"/>
    </font>
    <font>
      <b/>
      <sz val="22"/>
      <color rgb="FFFFFF0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22"/>
      <color rgb="FFFFFF00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49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9" fontId="4" fillId="0" borderId="3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9" fontId="4" fillId="0" borderId="1" xfId="0" applyNumberFormat="1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15" fillId="0" borderId="30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18" fillId="4" borderId="25" xfId="0" applyFont="1" applyFill="1" applyBorder="1" applyAlignment="1">
      <alignment horizontal="center" vertical="center"/>
    </xf>
    <xf numFmtId="0" fontId="18" fillId="4" borderId="26" xfId="0" applyFont="1" applyFill="1" applyBorder="1" applyAlignment="1">
      <alignment horizontal="center" vertical="center"/>
    </xf>
    <xf numFmtId="0" fontId="18" fillId="4" borderId="2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9" fontId="24" fillId="0" borderId="3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9" fontId="24" fillId="0" borderId="1" xfId="0" applyNumberFormat="1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21" fillId="0" borderId="28" xfId="0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4" borderId="25" xfId="0" applyFont="1" applyFill="1" applyBorder="1" applyAlignment="1">
      <alignment horizontal="center" vertical="center"/>
    </xf>
    <xf numFmtId="0" fontId="25" fillId="4" borderId="26" xfId="0" applyFont="1" applyFill="1" applyBorder="1" applyAlignment="1">
      <alignment horizontal="center" vertical="center"/>
    </xf>
    <xf numFmtId="0" fontId="25" fillId="4" borderId="27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5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131"/>
  <sheetViews>
    <sheetView topLeftCell="B96" workbookViewId="0">
      <selection activeCell="H108" sqref="H108"/>
    </sheetView>
  </sheetViews>
  <sheetFormatPr defaultRowHeight="20.25"/>
  <cols>
    <col min="1" max="1" width="0.25" style="13" hidden="1" customWidth="1"/>
    <col min="2" max="2" width="7.625" style="33" customWidth="1"/>
    <col min="3" max="3" width="4.75" style="13" customWidth="1"/>
    <col min="4" max="4" width="6.75" style="18" customWidth="1"/>
    <col min="5" max="8" width="6.75" style="21" customWidth="1"/>
    <col min="9" max="9" width="7.375" style="13" customWidth="1"/>
    <col min="10" max="10" width="9.875" style="29" customWidth="1"/>
    <col min="11" max="11" width="9.125" style="13" customWidth="1"/>
    <col min="12" max="12" width="11.125" style="3" customWidth="1"/>
    <col min="13" max="13" width="3.625" style="13" customWidth="1"/>
    <col min="14" max="16384" width="9" style="13"/>
  </cols>
  <sheetData>
    <row r="1" spans="1:14" ht="21" thickBot="1">
      <c r="B1" s="32"/>
      <c r="C1" s="10"/>
      <c r="E1" s="22"/>
      <c r="F1" s="22"/>
      <c r="G1" s="22"/>
      <c r="H1" s="22"/>
      <c r="I1" s="10"/>
      <c r="J1" s="27"/>
      <c r="K1" s="10"/>
      <c r="L1" s="11"/>
    </row>
    <row r="2" spans="1:14" ht="38.25" customHeight="1" thickTop="1" thickBot="1">
      <c r="B2" s="85" t="s">
        <v>13</v>
      </c>
      <c r="C2" s="86"/>
      <c r="D2" s="86"/>
      <c r="E2" s="86"/>
      <c r="F2" s="86"/>
      <c r="G2" s="86"/>
      <c r="H2" s="86"/>
      <c r="I2" s="86"/>
      <c r="J2" s="86"/>
      <c r="K2" s="86"/>
      <c r="L2" s="87"/>
    </row>
    <row r="3" spans="1:14" ht="27" customHeight="1" thickTop="1" thickBot="1">
      <c r="B3" s="92" t="s">
        <v>14</v>
      </c>
      <c r="C3" s="93"/>
      <c r="D3" s="93"/>
      <c r="E3" s="93"/>
      <c r="F3" s="93"/>
      <c r="G3" s="93"/>
      <c r="H3" s="93"/>
      <c r="I3" s="93"/>
      <c r="J3" s="93"/>
      <c r="K3" s="93"/>
      <c r="L3" s="94"/>
    </row>
    <row r="4" spans="1:14" ht="18" thickBot="1">
      <c r="B4" s="74"/>
      <c r="C4" s="17"/>
      <c r="D4" s="19">
        <v>11</v>
      </c>
      <c r="E4" s="19">
        <v>12</v>
      </c>
      <c r="F4" s="19">
        <v>13</v>
      </c>
      <c r="G4" s="19">
        <v>14</v>
      </c>
      <c r="H4" s="19">
        <v>15</v>
      </c>
      <c r="I4" s="88" t="s">
        <v>9</v>
      </c>
      <c r="J4" s="89"/>
      <c r="K4" s="90" t="s">
        <v>1</v>
      </c>
      <c r="L4" s="5" t="s">
        <v>2</v>
      </c>
    </row>
    <row r="5" spans="1:14" ht="33.75" customHeight="1" thickBot="1">
      <c r="A5" s="2" t="s">
        <v>0</v>
      </c>
      <c r="B5" s="31" t="s">
        <v>11</v>
      </c>
      <c r="C5" s="14" t="s">
        <v>4</v>
      </c>
      <c r="D5" s="19" t="s">
        <v>8</v>
      </c>
      <c r="E5" s="23" t="s">
        <v>12</v>
      </c>
      <c r="F5" s="19" t="s">
        <v>5</v>
      </c>
      <c r="G5" s="19" t="s">
        <v>7</v>
      </c>
      <c r="H5" s="19" t="s">
        <v>6</v>
      </c>
      <c r="I5" s="9" t="s">
        <v>3</v>
      </c>
      <c r="J5" s="30" t="s">
        <v>10</v>
      </c>
      <c r="K5" s="91"/>
      <c r="L5" s="5"/>
    </row>
    <row r="6" spans="1:14" ht="18" customHeight="1">
      <c r="B6" s="36">
        <v>100</v>
      </c>
      <c r="C6" s="1" t="s">
        <v>15</v>
      </c>
      <c r="D6" s="20">
        <v>5</v>
      </c>
      <c r="E6" s="20">
        <v>9</v>
      </c>
      <c r="F6" s="20">
        <v>4</v>
      </c>
      <c r="G6" s="24"/>
      <c r="H6" s="24">
        <v>8</v>
      </c>
      <c r="I6" s="1">
        <f t="shared" ref="I6:I69" si="0">SUM(D6,E6,F6,G6,H6)</f>
        <v>26</v>
      </c>
      <c r="J6" s="28">
        <f t="shared" ref="J6:J37" si="1">RANK(I6,I$6:I$127)</f>
        <v>63</v>
      </c>
      <c r="K6" s="4">
        <f>COUNTA(D6,E6,F6,G6,H6)/5</f>
        <v>0.8</v>
      </c>
      <c r="L6" s="35"/>
    </row>
    <row r="7" spans="1:14" ht="18" customHeight="1">
      <c r="B7" s="36">
        <v>101</v>
      </c>
      <c r="C7" s="1" t="s">
        <v>15</v>
      </c>
      <c r="D7" s="20"/>
      <c r="E7" s="20"/>
      <c r="F7" s="20"/>
      <c r="G7" s="24"/>
      <c r="H7" s="24"/>
      <c r="I7" s="1">
        <f t="shared" si="0"/>
        <v>0</v>
      </c>
      <c r="J7" s="28">
        <f t="shared" si="1"/>
        <v>99</v>
      </c>
      <c r="K7" s="4">
        <f t="shared" ref="K7:K69" si="2">COUNTA(D7,E7,F7,G7,H7)/5</f>
        <v>0</v>
      </c>
      <c r="L7" s="34"/>
    </row>
    <row r="8" spans="1:14" ht="18" customHeight="1">
      <c r="B8" s="36">
        <v>102</v>
      </c>
      <c r="C8" s="1" t="s">
        <v>15</v>
      </c>
      <c r="D8" s="20"/>
      <c r="E8" s="20"/>
      <c r="F8" s="20"/>
      <c r="G8" s="24"/>
      <c r="H8" s="24"/>
      <c r="I8" s="1">
        <f t="shared" si="0"/>
        <v>0</v>
      </c>
      <c r="J8" s="28">
        <f t="shared" si="1"/>
        <v>99</v>
      </c>
      <c r="K8" s="4">
        <f t="shared" si="2"/>
        <v>0</v>
      </c>
      <c r="L8" s="34"/>
    </row>
    <row r="9" spans="1:14" ht="18" customHeight="1">
      <c r="B9" s="36">
        <v>103</v>
      </c>
      <c r="C9" s="1" t="s">
        <v>15</v>
      </c>
      <c r="D9" s="20">
        <v>5</v>
      </c>
      <c r="E9" s="20">
        <v>11</v>
      </c>
      <c r="F9" s="20">
        <v>11</v>
      </c>
      <c r="G9" s="24">
        <v>4</v>
      </c>
      <c r="H9" s="24"/>
      <c r="I9" s="1">
        <f t="shared" si="0"/>
        <v>31</v>
      </c>
      <c r="J9" s="28">
        <f t="shared" si="1"/>
        <v>54</v>
      </c>
      <c r="K9" s="4">
        <f t="shared" si="2"/>
        <v>0.8</v>
      </c>
      <c r="L9" s="34"/>
    </row>
    <row r="10" spans="1:14" ht="18" customHeight="1">
      <c r="B10" s="36">
        <v>105</v>
      </c>
      <c r="C10" s="1" t="s">
        <v>16</v>
      </c>
      <c r="D10" s="20"/>
      <c r="E10" s="20"/>
      <c r="F10" s="20"/>
      <c r="G10" s="24"/>
      <c r="H10" s="24"/>
      <c r="I10" s="1">
        <f t="shared" si="0"/>
        <v>0</v>
      </c>
      <c r="J10" s="28">
        <f t="shared" si="1"/>
        <v>99</v>
      </c>
      <c r="K10" s="4">
        <f t="shared" si="2"/>
        <v>0</v>
      </c>
      <c r="L10" s="12"/>
    </row>
    <row r="11" spans="1:14" ht="18" customHeight="1" thickBot="1">
      <c r="B11" s="36">
        <v>106</v>
      </c>
      <c r="C11" s="1" t="s">
        <v>16</v>
      </c>
      <c r="D11" s="20"/>
      <c r="E11" s="20"/>
      <c r="F11" s="20"/>
      <c r="G11" s="24"/>
      <c r="H11" s="24"/>
      <c r="I11" s="1">
        <f t="shared" si="0"/>
        <v>0</v>
      </c>
      <c r="J11" s="28">
        <f t="shared" si="1"/>
        <v>99</v>
      </c>
      <c r="K11" s="4">
        <f t="shared" si="2"/>
        <v>0</v>
      </c>
      <c r="L11" s="7"/>
    </row>
    <row r="12" spans="1:14" ht="18" customHeight="1">
      <c r="B12" s="36">
        <v>107</v>
      </c>
      <c r="C12" s="1" t="s">
        <v>16</v>
      </c>
      <c r="D12" s="20">
        <v>4</v>
      </c>
      <c r="E12" s="20">
        <v>10</v>
      </c>
      <c r="F12" s="20">
        <v>9</v>
      </c>
      <c r="G12" s="24">
        <v>4</v>
      </c>
      <c r="H12" s="24">
        <v>5</v>
      </c>
      <c r="I12" s="1">
        <f t="shared" si="0"/>
        <v>32</v>
      </c>
      <c r="J12" s="28">
        <f t="shared" si="1"/>
        <v>52</v>
      </c>
      <c r="K12" s="4">
        <f t="shared" si="2"/>
        <v>1</v>
      </c>
      <c r="L12" s="8"/>
      <c r="N12" s="16"/>
    </row>
    <row r="13" spans="1:14" ht="18" customHeight="1">
      <c r="B13" s="36">
        <v>108</v>
      </c>
      <c r="C13" s="1" t="s">
        <v>15</v>
      </c>
      <c r="D13" s="20"/>
      <c r="E13" s="20"/>
      <c r="F13" s="20"/>
      <c r="G13" s="24"/>
      <c r="H13" s="24"/>
      <c r="I13" s="1">
        <f t="shared" si="0"/>
        <v>0</v>
      </c>
      <c r="J13" s="28">
        <f t="shared" si="1"/>
        <v>99</v>
      </c>
      <c r="K13" s="4">
        <f t="shared" si="2"/>
        <v>0</v>
      </c>
      <c r="L13" s="6"/>
      <c r="N13" s="16"/>
    </row>
    <row r="14" spans="1:14" ht="18" customHeight="1">
      <c r="B14" s="36">
        <v>109</v>
      </c>
      <c r="C14" s="1" t="s">
        <v>15</v>
      </c>
      <c r="D14" s="20"/>
      <c r="E14" s="20"/>
      <c r="F14" s="20"/>
      <c r="G14" s="24"/>
      <c r="H14" s="24"/>
      <c r="I14" s="1">
        <f t="shared" si="0"/>
        <v>0</v>
      </c>
      <c r="J14" s="28">
        <f t="shared" si="1"/>
        <v>99</v>
      </c>
      <c r="K14" s="4">
        <f t="shared" si="2"/>
        <v>0</v>
      </c>
      <c r="L14" s="7"/>
      <c r="N14" s="16"/>
    </row>
    <row r="15" spans="1:14" ht="18" customHeight="1">
      <c r="B15" s="36">
        <v>110</v>
      </c>
      <c r="C15" s="1" t="s">
        <v>16</v>
      </c>
      <c r="D15" s="20"/>
      <c r="E15" s="20"/>
      <c r="F15" s="20"/>
      <c r="G15" s="24"/>
      <c r="H15" s="24"/>
      <c r="I15" s="1">
        <f t="shared" si="0"/>
        <v>0</v>
      </c>
      <c r="J15" s="28">
        <f t="shared" si="1"/>
        <v>99</v>
      </c>
      <c r="K15" s="4">
        <f t="shared" si="2"/>
        <v>0</v>
      </c>
      <c r="L15" s="15"/>
      <c r="N15" s="44"/>
    </row>
    <row r="16" spans="1:14" ht="18" customHeight="1">
      <c r="B16" s="36">
        <v>111</v>
      </c>
      <c r="C16" s="1" t="s">
        <v>16</v>
      </c>
      <c r="D16" s="20">
        <v>9</v>
      </c>
      <c r="E16" s="20">
        <v>15</v>
      </c>
      <c r="F16" s="20">
        <v>12</v>
      </c>
      <c r="G16" s="24">
        <v>12</v>
      </c>
      <c r="H16" s="24">
        <v>9</v>
      </c>
      <c r="I16" s="1">
        <f t="shared" si="0"/>
        <v>57</v>
      </c>
      <c r="J16" s="28">
        <f t="shared" si="1"/>
        <v>5</v>
      </c>
      <c r="K16" s="4">
        <f t="shared" si="2"/>
        <v>1</v>
      </c>
      <c r="L16" s="15"/>
      <c r="N16" s="16"/>
    </row>
    <row r="17" spans="2:16" ht="18" customHeight="1">
      <c r="B17" s="36">
        <v>112</v>
      </c>
      <c r="C17" s="1" t="s">
        <v>15</v>
      </c>
      <c r="D17" s="20">
        <v>5</v>
      </c>
      <c r="E17" s="20">
        <v>7</v>
      </c>
      <c r="F17" s="20">
        <v>7</v>
      </c>
      <c r="G17" s="24"/>
      <c r="H17" s="24"/>
      <c r="I17" s="1">
        <f t="shared" si="0"/>
        <v>19</v>
      </c>
      <c r="J17" s="28">
        <f t="shared" si="1"/>
        <v>75</v>
      </c>
      <c r="K17" s="4">
        <f t="shared" si="2"/>
        <v>0.6</v>
      </c>
      <c r="L17" s="15"/>
      <c r="N17" s="16"/>
      <c r="O17" s="16"/>
    </row>
    <row r="18" spans="2:16" ht="18" customHeight="1">
      <c r="B18" s="36">
        <v>113</v>
      </c>
      <c r="C18" s="1" t="s">
        <v>15</v>
      </c>
      <c r="D18" s="20">
        <v>7</v>
      </c>
      <c r="E18" s="20">
        <v>14</v>
      </c>
      <c r="F18" s="20">
        <v>12</v>
      </c>
      <c r="G18" s="24">
        <v>11</v>
      </c>
      <c r="H18" s="24">
        <v>7</v>
      </c>
      <c r="I18" s="1">
        <f t="shared" si="0"/>
        <v>51</v>
      </c>
      <c r="J18" s="28">
        <f t="shared" si="1"/>
        <v>10</v>
      </c>
      <c r="K18" s="4">
        <f t="shared" si="2"/>
        <v>1</v>
      </c>
      <c r="L18" s="15"/>
      <c r="N18" s="16"/>
      <c r="O18" s="16"/>
    </row>
    <row r="19" spans="2:16" ht="18" customHeight="1">
      <c r="B19" s="36">
        <v>114</v>
      </c>
      <c r="C19" s="1" t="s">
        <v>15</v>
      </c>
      <c r="D19" s="20">
        <v>1</v>
      </c>
      <c r="E19" s="20">
        <v>11</v>
      </c>
      <c r="F19" s="20">
        <v>4</v>
      </c>
      <c r="G19" s="24"/>
      <c r="H19" s="24">
        <v>6</v>
      </c>
      <c r="I19" s="1">
        <f t="shared" si="0"/>
        <v>22</v>
      </c>
      <c r="J19" s="28">
        <f t="shared" si="1"/>
        <v>71</v>
      </c>
      <c r="K19" s="4">
        <f t="shared" si="2"/>
        <v>0.8</v>
      </c>
      <c r="L19" s="15"/>
      <c r="N19" s="16"/>
      <c r="O19" s="16"/>
      <c r="P19" s="16"/>
    </row>
    <row r="20" spans="2:16" ht="18" customHeight="1">
      <c r="B20" s="36">
        <v>115</v>
      </c>
      <c r="C20" s="1" t="s">
        <v>16</v>
      </c>
      <c r="D20" s="20"/>
      <c r="E20" s="20"/>
      <c r="F20" s="20"/>
      <c r="G20" s="24"/>
      <c r="H20" s="24"/>
      <c r="I20" s="1">
        <f t="shared" si="0"/>
        <v>0</v>
      </c>
      <c r="J20" s="28">
        <f t="shared" si="1"/>
        <v>99</v>
      </c>
      <c r="K20" s="4">
        <f t="shared" si="2"/>
        <v>0</v>
      </c>
      <c r="L20" s="15"/>
      <c r="N20" s="16"/>
      <c r="O20" s="16"/>
      <c r="P20" s="16"/>
    </row>
    <row r="21" spans="2:16" ht="18" customHeight="1">
      <c r="B21" s="36">
        <v>116</v>
      </c>
      <c r="C21" s="1" t="s">
        <v>15</v>
      </c>
      <c r="D21" s="20">
        <v>4</v>
      </c>
      <c r="E21" s="20">
        <v>12</v>
      </c>
      <c r="F21" s="20">
        <v>7</v>
      </c>
      <c r="G21" s="24">
        <v>4</v>
      </c>
      <c r="H21" s="24">
        <v>6</v>
      </c>
      <c r="I21" s="1">
        <f t="shared" si="0"/>
        <v>33</v>
      </c>
      <c r="J21" s="28">
        <f t="shared" si="1"/>
        <v>48</v>
      </c>
      <c r="K21" s="4">
        <f t="shared" si="2"/>
        <v>1</v>
      </c>
      <c r="L21" s="15"/>
      <c r="N21" s="16"/>
      <c r="O21" s="16"/>
      <c r="P21" s="16"/>
    </row>
    <row r="22" spans="2:16" ht="18" customHeight="1">
      <c r="B22" s="36">
        <v>117</v>
      </c>
      <c r="C22" s="1" t="s">
        <v>15</v>
      </c>
      <c r="D22" s="20">
        <v>5</v>
      </c>
      <c r="E22" s="20">
        <v>14</v>
      </c>
      <c r="F22" s="20">
        <v>13</v>
      </c>
      <c r="G22" s="24">
        <v>8</v>
      </c>
      <c r="H22" s="24">
        <v>3</v>
      </c>
      <c r="I22" s="1">
        <f t="shared" si="0"/>
        <v>43</v>
      </c>
      <c r="J22" s="28">
        <f t="shared" si="1"/>
        <v>24</v>
      </c>
      <c r="K22" s="4">
        <f t="shared" si="2"/>
        <v>1</v>
      </c>
      <c r="L22" s="15"/>
      <c r="N22" s="16"/>
      <c r="O22" s="16"/>
      <c r="P22" s="16"/>
    </row>
    <row r="23" spans="2:16" ht="18" customHeight="1">
      <c r="B23" s="36">
        <v>118</v>
      </c>
      <c r="C23" s="1" t="s">
        <v>16</v>
      </c>
      <c r="D23" s="20">
        <v>4</v>
      </c>
      <c r="E23" s="20">
        <v>10</v>
      </c>
      <c r="F23" s="20">
        <v>9</v>
      </c>
      <c r="G23" s="24">
        <v>9</v>
      </c>
      <c r="H23" s="24">
        <v>10</v>
      </c>
      <c r="I23" s="1">
        <f t="shared" si="0"/>
        <v>42</v>
      </c>
      <c r="J23" s="28">
        <f t="shared" si="1"/>
        <v>26</v>
      </c>
      <c r="K23" s="4">
        <f t="shared" si="2"/>
        <v>1</v>
      </c>
      <c r="L23" s="15"/>
      <c r="N23" s="16"/>
      <c r="O23" s="16"/>
      <c r="P23" s="16"/>
    </row>
    <row r="24" spans="2:16" ht="18" customHeight="1">
      <c r="B24" s="36">
        <v>119</v>
      </c>
      <c r="C24" s="1" t="s">
        <v>15</v>
      </c>
      <c r="D24" s="20">
        <v>4</v>
      </c>
      <c r="E24" s="20">
        <v>13</v>
      </c>
      <c r="F24" s="20">
        <v>10</v>
      </c>
      <c r="G24" s="24">
        <v>13</v>
      </c>
      <c r="H24" s="24">
        <v>8</v>
      </c>
      <c r="I24" s="1">
        <f t="shared" si="0"/>
        <v>48</v>
      </c>
      <c r="J24" s="28">
        <f t="shared" si="1"/>
        <v>17</v>
      </c>
      <c r="K24" s="4">
        <f t="shared" si="2"/>
        <v>1</v>
      </c>
      <c r="L24" s="15"/>
      <c r="N24" s="16"/>
      <c r="O24" s="16"/>
      <c r="P24" s="16"/>
    </row>
    <row r="25" spans="2:16" ht="18" customHeight="1">
      <c r="B25" s="36">
        <v>120</v>
      </c>
      <c r="C25" s="1" t="s">
        <v>15</v>
      </c>
      <c r="D25" s="20">
        <v>2</v>
      </c>
      <c r="E25" s="20">
        <v>14</v>
      </c>
      <c r="F25" s="20">
        <v>6</v>
      </c>
      <c r="G25" s="24">
        <v>11</v>
      </c>
      <c r="H25" s="24">
        <v>5</v>
      </c>
      <c r="I25" s="1">
        <f t="shared" si="0"/>
        <v>38</v>
      </c>
      <c r="J25" s="28">
        <f t="shared" si="1"/>
        <v>35</v>
      </c>
      <c r="K25" s="4">
        <f t="shared" si="2"/>
        <v>1</v>
      </c>
      <c r="L25" s="15"/>
      <c r="N25" s="16"/>
      <c r="O25" s="16"/>
      <c r="P25" s="16"/>
    </row>
    <row r="26" spans="2:16" ht="18" customHeight="1">
      <c r="B26" s="36">
        <v>121</v>
      </c>
      <c r="C26" s="1" t="s">
        <v>17</v>
      </c>
      <c r="D26" s="20">
        <v>7</v>
      </c>
      <c r="E26" s="20"/>
      <c r="F26" s="20">
        <v>11</v>
      </c>
      <c r="G26" s="24">
        <v>11</v>
      </c>
      <c r="H26" s="24">
        <v>9</v>
      </c>
      <c r="I26" s="1">
        <f t="shared" si="0"/>
        <v>38</v>
      </c>
      <c r="J26" s="28">
        <f t="shared" si="1"/>
        <v>35</v>
      </c>
      <c r="K26" s="4">
        <f t="shared" si="2"/>
        <v>0.8</v>
      </c>
      <c r="L26" s="15"/>
      <c r="N26" s="16"/>
      <c r="O26" s="16"/>
      <c r="P26" s="16"/>
    </row>
    <row r="27" spans="2:16" ht="18" customHeight="1">
      <c r="B27" s="36">
        <v>122</v>
      </c>
      <c r="C27" s="1" t="s">
        <v>17</v>
      </c>
      <c r="D27" s="20">
        <v>3</v>
      </c>
      <c r="E27" s="20">
        <v>15</v>
      </c>
      <c r="F27" s="20">
        <v>11</v>
      </c>
      <c r="G27" s="24">
        <v>10</v>
      </c>
      <c r="H27" s="24">
        <v>12</v>
      </c>
      <c r="I27" s="1">
        <f t="shared" si="0"/>
        <v>51</v>
      </c>
      <c r="J27" s="28">
        <f t="shared" si="1"/>
        <v>10</v>
      </c>
      <c r="K27" s="4">
        <f t="shared" si="2"/>
        <v>1</v>
      </c>
      <c r="L27" s="15"/>
      <c r="N27" s="16"/>
      <c r="O27" s="16"/>
      <c r="P27" s="16"/>
    </row>
    <row r="28" spans="2:16" ht="18" customHeight="1">
      <c r="B28" s="36">
        <v>123</v>
      </c>
      <c r="C28" s="1" t="s">
        <v>17</v>
      </c>
      <c r="D28" s="20">
        <v>4</v>
      </c>
      <c r="E28" s="20"/>
      <c r="F28" s="20">
        <v>9</v>
      </c>
      <c r="G28" s="24">
        <v>5</v>
      </c>
      <c r="H28" s="24">
        <v>7</v>
      </c>
      <c r="I28" s="1">
        <f t="shared" si="0"/>
        <v>25</v>
      </c>
      <c r="J28" s="28">
        <f t="shared" si="1"/>
        <v>64</v>
      </c>
      <c r="K28" s="4">
        <f t="shared" si="2"/>
        <v>0.8</v>
      </c>
      <c r="L28" s="15"/>
      <c r="N28" s="16"/>
      <c r="O28" s="16"/>
      <c r="P28" s="16"/>
    </row>
    <row r="29" spans="2:16" ht="18" customHeight="1">
      <c r="B29" s="36">
        <v>124</v>
      </c>
      <c r="C29" s="1" t="s">
        <v>17</v>
      </c>
      <c r="D29" s="20">
        <v>2</v>
      </c>
      <c r="E29" s="20">
        <v>8</v>
      </c>
      <c r="F29" s="20">
        <v>6</v>
      </c>
      <c r="G29" s="25">
        <v>8</v>
      </c>
      <c r="H29" s="25"/>
      <c r="I29" s="1">
        <f t="shared" si="0"/>
        <v>24</v>
      </c>
      <c r="J29" s="28">
        <f t="shared" si="1"/>
        <v>67</v>
      </c>
      <c r="K29" s="4">
        <f t="shared" si="2"/>
        <v>0.8</v>
      </c>
      <c r="L29" s="15"/>
      <c r="N29" s="16"/>
      <c r="O29" s="16"/>
      <c r="P29" s="16"/>
    </row>
    <row r="30" spans="2:16" ht="18" customHeight="1">
      <c r="B30" s="36">
        <v>125</v>
      </c>
      <c r="C30" s="1" t="s">
        <v>18</v>
      </c>
      <c r="D30" s="20">
        <v>5</v>
      </c>
      <c r="E30" s="20">
        <v>13</v>
      </c>
      <c r="F30" s="20"/>
      <c r="G30" s="25"/>
      <c r="H30" s="25"/>
      <c r="I30" s="1">
        <f t="shared" si="0"/>
        <v>18</v>
      </c>
      <c r="J30" s="28">
        <f t="shared" si="1"/>
        <v>78</v>
      </c>
      <c r="K30" s="4">
        <f t="shared" si="2"/>
        <v>0.4</v>
      </c>
      <c r="L30" s="15"/>
      <c r="N30" s="16"/>
      <c r="O30" s="16"/>
      <c r="P30" s="16"/>
    </row>
    <row r="31" spans="2:16" ht="18" customHeight="1">
      <c r="B31" s="36">
        <v>126</v>
      </c>
      <c r="C31" s="1" t="s">
        <v>17</v>
      </c>
      <c r="D31" s="20">
        <v>5</v>
      </c>
      <c r="E31" s="20">
        <v>13</v>
      </c>
      <c r="F31" s="20">
        <v>7</v>
      </c>
      <c r="G31" s="25">
        <v>5</v>
      </c>
      <c r="H31" s="25">
        <v>6</v>
      </c>
      <c r="I31" s="1">
        <f t="shared" si="0"/>
        <v>36</v>
      </c>
      <c r="J31" s="28">
        <f t="shared" si="1"/>
        <v>43</v>
      </c>
      <c r="K31" s="4">
        <f t="shared" si="2"/>
        <v>1</v>
      </c>
      <c r="L31" s="15"/>
      <c r="N31" s="16"/>
      <c r="O31" s="16"/>
      <c r="P31" s="16"/>
    </row>
    <row r="32" spans="2:16" ht="18" customHeight="1">
      <c r="B32" s="36">
        <v>127</v>
      </c>
      <c r="C32" s="1" t="s">
        <v>17</v>
      </c>
      <c r="D32" s="20">
        <v>6</v>
      </c>
      <c r="E32" s="20">
        <v>15</v>
      </c>
      <c r="F32" s="20">
        <v>11</v>
      </c>
      <c r="G32" s="25"/>
      <c r="H32" s="25">
        <v>5</v>
      </c>
      <c r="I32" s="1">
        <f t="shared" si="0"/>
        <v>37</v>
      </c>
      <c r="J32" s="28">
        <f t="shared" si="1"/>
        <v>39</v>
      </c>
      <c r="K32" s="4">
        <f t="shared" si="2"/>
        <v>0.8</v>
      </c>
      <c r="L32" s="34"/>
      <c r="N32" s="16"/>
      <c r="O32" s="16"/>
      <c r="P32" s="16"/>
    </row>
    <row r="33" spans="2:16" ht="18" customHeight="1">
      <c r="B33" s="36">
        <v>128</v>
      </c>
      <c r="C33" s="1" t="s">
        <v>18</v>
      </c>
      <c r="D33" s="20"/>
      <c r="E33" s="20"/>
      <c r="F33" s="20"/>
      <c r="G33" s="25"/>
      <c r="H33" s="25"/>
      <c r="I33" s="1">
        <f t="shared" si="0"/>
        <v>0</v>
      </c>
      <c r="J33" s="28">
        <f t="shared" si="1"/>
        <v>99</v>
      </c>
      <c r="K33" s="4">
        <f t="shared" si="2"/>
        <v>0</v>
      </c>
      <c r="L33" s="15"/>
      <c r="N33" s="16"/>
      <c r="O33" s="16"/>
      <c r="P33" s="16"/>
    </row>
    <row r="34" spans="2:16" ht="18" customHeight="1">
      <c r="B34" s="36">
        <v>129</v>
      </c>
      <c r="C34" s="26" t="s">
        <v>17</v>
      </c>
      <c r="D34" s="20">
        <v>8</v>
      </c>
      <c r="E34" s="20">
        <v>15</v>
      </c>
      <c r="F34" s="20">
        <v>13</v>
      </c>
      <c r="G34" s="25">
        <v>15</v>
      </c>
      <c r="H34" s="25">
        <v>14</v>
      </c>
      <c r="I34" s="1">
        <f t="shared" si="0"/>
        <v>65</v>
      </c>
      <c r="J34" s="28">
        <f t="shared" si="1"/>
        <v>1</v>
      </c>
      <c r="K34" s="4">
        <f t="shared" si="2"/>
        <v>1</v>
      </c>
      <c r="L34" s="15"/>
      <c r="N34" s="16"/>
      <c r="O34" s="16"/>
      <c r="P34" s="16"/>
    </row>
    <row r="35" spans="2:16" ht="18" customHeight="1">
      <c r="B35" s="36">
        <v>130</v>
      </c>
      <c r="C35" s="26" t="s">
        <v>18</v>
      </c>
      <c r="D35" s="20">
        <v>5</v>
      </c>
      <c r="E35" s="20">
        <v>13</v>
      </c>
      <c r="F35" s="20">
        <v>12</v>
      </c>
      <c r="G35" s="25">
        <v>11</v>
      </c>
      <c r="H35" s="25">
        <v>9</v>
      </c>
      <c r="I35" s="1">
        <f t="shared" si="0"/>
        <v>50</v>
      </c>
      <c r="J35" s="28">
        <f t="shared" si="1"/>
        <v>14</v>
      </c>
      <c r="K35" s="4">
        <f t="shared" si="2"/>
        <v>1</v>
      </c>
      <c r="L35" s="15"/>
      <c r="N35" s="16"/>
      <c r="O35" s="16"/>
      <c r="P35" s="16"/>
    </row>
    <row r="36" spans="2:16" ht="18" customHeight="1">
      <c r="B36" s="36">
        <v>131</v>
      </c>
      <c r="C36" s="26" t="s">
        <v>17</v>
      </c>
      <c r="D36" s="20">
        <v>3</v>
      </c>
      <c r="E36" s="20">
        <v>8</v>
      </c>
      <c r="F36" s="20">
        <v>6</v>
      </c>
      <c r="G36" s="25">
        <v>4</v>
      </c>
      <c r="H36" s="25">
        <v>3</v>
      </c>
      <c r="I36" s="1">
        <f t="shared" si="0"/>
        <v>24</v>
      </c>
      <c r="J36" s="28">
        <f t="shared" si="1"/>
        <v>67</v>
      </c>
      <c r="K36" s="4">
        <f t="shared" si="2"/>
        <v>1</v>
      </c>
      <c r="L36" s="15"/>
      <c r="N36" s="16"/>
      <c r="O36" s="16"/>
      <c r="P36" s="16"/>
    </row>
    <row r="37" spans="2:16" ht="18" customHeight="1">
      <c r="B37" s="36">
        <v>132</v>
      </c>
      <c r="C37" s="26" t="s">
        <v>17</v>
      </c>
      <c r="D37" s="20">
        <v>4</v>
      </c>
      <c r="E37" s="20"/>
      <c r="F37" s="20"/>
      <c r="G37" s="25">
        <v>11</v>
      </c>
      <c r="H37" s="25"/>
      <c r="I37" s="1">
        <f t="shared" si="0"/>
        <v>15</v>
      </c>
      <c r="J37" s="28">
        <f t="shared" si="1"/>
        <v>85</v>
      </c>
      <c r="K37" s="4">
        <f t="shared" si="2"/>
        <v>0.4</v>
      </c>
      <c r="L37" s="15"/>
      <c r="N37" s="16"/>
      <c r="O37" s="16"/>
      <c r="P37" s="16"/>
    </row>
    <row r="38" spans="2:16" ht="18" customHeight="1">
      <c r="B38" s="36">
        <v>133</v>
      </c>
      <c r="C38" s="26" t="s">
        <v>17</v>
      </c>
      <c r="D38" s="20">
        <v>4</v>
      </c>
      <c r="E38" s="20">
        <v>12</v>
      </c>
      <c r="F38" s="20">
        <v>9</v>
      </c>
      <c r="G38" s="25">
        <v>6</v>
      </c>
      <c r="H38" s="25">
        <v>6</v>
      </c>
      <c r="I38" s="1">
        <f t="shared" si="0"/>
        <v>37</v>
      </c>
      <c r="J38" s="28">
        <f t="shared" ref="J38:J69" si="3">RANK(I38,I$6:I$127)</f>
        <v>39</v>
      </c>
      <c r="K38" s="4">
        <f t="shared" si="2"/>
        <v>1</v>
      </c>
      <c r="L38" s="15"/>
      <c r="N38" s="16"/>
      <c r="O38" s="16"/>
      <c r="P38" s="16"/>
    </row>
    <row r="39" spans="2:16" ht="18" customHeight="1">
      <c r="B39" s="36">
        <v>134</v>
      </c>
      <c r="C39" s="26" t="s">
        <v>18</v>
      </c>
      <c r="D39" s="20">
        <v>6</v>
      </c>
      <c r="E39" s="20">
        <v>15</v>
      </c>
      <c r="F39" s="20">
        <v>14</v>
      </c>
      <c r="G39" s="24">
        <v>11</v>
      </c>
      <c r="H39" s="20">
        <v>11</v>
      </c>
      <c r="I39" s="1">
        <f t="shared" si="0"/>
        <v>57</v>
      </c>
      <c r="J39" s="28">
        <f t="shared" si="3"/>
        <v>5</v>
      </c>
      <c r="K39" s="4">
        <f t="shared" si="2"/>
        <v>1</v>
      </c>
      <c r="L39" s="7"/>
      <c r="N39" s="16"/>
      <c r="O39" s="16"/>
      <c r="P39" s="16"/>
    </row>
    <row r="40" spans="2:16" ht="20.25" customHeight="1">
      <c r="B40" s="36">
        <v>135</v>
      </c>
      <c r="C40" s="1" t="s">
        <v>17</v>
      </c>
      <c r="D40" s="20"/>
      <c r="E40" s="20"/>
      <c r="F40" s="20"/>
      <c r="G40" s="24"/>
      <c r="H40" s="24"/>
      <c r="I40" s="1">
        <f t="shared" si="0"/>
        <v>0</v>
      </c>
      <c r="J40" s="28">
        <f t="shared" si="3"/>
        <v>99</v>
      </c>
      <c r="K40" s="4">
        <f t="shared" si="2"/>
        <v>0</v>
      </c>
      <c r="L40" s="15"/>
      <c r="N40" s="16"/>
      <c r="O40" s="16"/>
      <c r="P40" s="16"/>
    </row>
    <row r="41" spans="2:16" ht="21" customHeight="1">
      <c r="B41" s="36">
        <v>136</v>
      </c>
      <c r="C41" s="1" t="s">
        <v>17</v>
      </c>
      <c r="D41" s="20"/>
      <c r="E41" s="20"/>
      <c r="F41" s="20">
        <v>2</v>
      </c>
      <c r="G41" s="24"/>
      <c r="H41" s="24"/>
      <c r="I41" s="1">
        <f t="shared" si="0"/>
        <v>2</v>
      </c>
      <c r="J41" s="28">
        <f t="shared" si="3"/>
        <v>98</v>
      </c>
      <c r="K41" s="4">
        <f t="shared" si="2"/>
        <v>0.2</v>
      </c>
      <c r="L41" s="15"/>
      <c r="N41" s="16"/>
      <c r="O41" s="16"/>
      <c r="P41" s="16"/>
    </row>
    <row r="42" spans="2:16" ht="24" customHeight="1">
      <c r="B42" s="36">
        <v>137</v>
      </c>
      <c r="C42" s="1" t="s">
        <v>17</v>
      </c>
      <c r="D42" s="20">
        <v>5</v>
      </c>
      <c r="E42" s="20">
        <v>15</v>
      </c>
      <c r="F42" s="20"/>
      <c r="G42" s="24"/>
      <c r="H42" s="24">
        <v>7</v>
      </c>
      <c r="I42" s="1">
        <f t="shared" si="0"/>
        <v>27</v>
      </c>
      <c r="J42" s="28">
        <f t="shared" si="3"/>
        <v>59</v>
      </c>
      <c r="K42" s="4">
        <f t="shared" si="2"/>
        <v>0.6</v>
      </c>
      <c r="L42" s="15"/>
      <c r="N42" s="16"/>
      <c r="O42" s="16"/>
      <c r="P42" s="16"/>
    </row>
    <row r="43" spans="2:16" ht="24" customHeight="1">
      <c r="B43" s="36">
        <v>138</v>
      </c>
      <c r="C43" s="1" t="s">
        <v>17</v>
      </c>
      <c r="D43" s="20"/>
      <c r="E43" s="20"/>
      <c r="F43" s="20"/>
      <c r="G43" s="25"/>
      <c r="H43" s="25"/>
      <c r="I43" s="1">
        <f t="shared" si="0"/>
        <v>0</v>
      </c>
      <c r="J43" s="28">
        <f t="shared" si="3"/>
        <v>99</v>
      </c>
      <c r="K43" s="4">
        <f t="shared" si="2"/>
        <v>0</v>
      </c>
      <c r="L43" s="15"/>
      <c r="N43" s="16"/>
      <c r="O43" s="16"/>
      <c r="P43" s="16"/>
    </row>
    <row r="44" spans="2:16">
      <c r="B44" s="36">
        <v>139</v>
      </c>
      <c r="C44" s="13" t="s">
        <v>17</v>
      </c>
      <c r="D44" s="20">
        <v>5</v>
      </c>
      <c r="E44" s="20">
        <v>11</v>
      </c>
      <c r="F44" s="20">
        <v>12</v>
      </c>
      <c r="G44" s="25">
        <v>9</v>
      </c>
      <c r="H44" s="25">
        <v>11</v>
      </c>
      <c r="I44" s="1">
        <f t="shared" si="0"/>
        <v>48</v>
      </c>
      <c r="J44" s="28">
        <f t="shared" si="3"/>
        <v>17</v>
      </c>
      <c r="K44" s="4">
        <f t="shared" si="2"/>
        <v>1</v>
      </c>
      <c r="L44" s="15"/>
      <c r="N44" s="16"/>
      <c r="O44" s="16"/>
      <c r="P44" s="16"/>
    </row>
    <row r="45" spans="2:16">
      <c r="B45" s="36">
        <v>140</v>
      </c>
      <c r="C45" s="1" t="s">
        <v>17</v>
      </c>
      <c r="D45" s="20">
        <v>4</v>
      </c>
      <c r="E45" s="20">
        <v>10</v>
      </c>
      <c r="F45" s="20">
        <v>7</v>
      </c>
      <c r="G45" s="25">
        <v>5</v>
      </c>
      <c r="H45" s="25">
        <v>6</v>
      </c>
      <c r="I45" s="1">
        <f t="shared" si="0"/>
        <v>32</v>
      </c>
      <c r="J45" s="28">
        <f t="shared" si="3"/>
        <v>52</v>
      </c>
      <c r="K45" s="4">
        <f t="shared" si="2"/>
        <v>1</v>
      </c>
      <c r="L45" s="15"/>
      <c r="N45" s="16"/>
      <c r="O45" s="16"/>
      <c r="P45" s="16"/>
    </row>
    <row r="46" spans="2:16">
      <c r="B46" s="36">
        <v>141</v>
      </c>
      <c r="C46" s="1" t="s">
        <v>17</v>
      </c>
      <c r="D46" s="20">
        <v>3</v>
      </c>
      <c r="E46" s="20">
        <v>14</v>
      </c>
      <c r="F46" s="20">
        <v>11</v>
      </c>
      <c r="G46" s="25">
        <v>8</v>
      </c>
      <c r="H46" s="25"/>
      <c r="I46" s="1">
        <f t="shared" si="0"/>
        <v>36</v>
      </c>
      <c r="J46" s="28">
        <f t="shared" si="3"/>
        <v>43</v>
      </c>
      <c r="K46" s="4">
        <f t="shared" si="2"/>
        <v>0.8</v>
      </c>
      <c r="L46" s="34"/>
      <c r="N46" s="16"/>
      <c r="O46" s="16"/>
      <c r="P46" s="16"/>
    </row>
    <row r="47" spans="2:16">
      <c r="B47" s="36">
        <v>142</v>
      </c>
      <c r="C47" s="1" t="s">
        <v>17</v>
      </c>
      <c r="D47" s="20"/>
      <c r="E47" s="20"/>
      <c r="F47" s="20"/>
      <c r="G47" s="25"/>
      <c r="H47" s="25"/>
      <c r="I47" s="1">
        <f t="shared" si="0"/>
        <v>0</v>
      </c>
      <c r="J47" s="28">
        <f t="shared" si="3"/>
        <v>99</v>
      </c>
      <c r="K47" s="4">
        <f t="shared" si="2"/>
        <v>0</v>
      </c>
      <c r="L47" s="15"/>
      <c r="N47" s="16"/>
      <c r="O47" s="16"/>
      <c r="P47" s="16"/>
    </row>
    <row r="48" spans="2:16">
      <c r="B48" s="36">
        <v>143</v>
      </c>
      <c r="C48" s="1" t="s">
        <v>18</v>
      </c>
      <c r="D48" s="20"/>
      <c r="E48" s="20"/>
      <c r="F48" s="20"/>
      <c r="G48" s="25"/>
      <c r="H48" s="25"/>
      <c r="I48" s="1">
        <f t="shared" si="0"/>
        <v>0</v>
      </c>
      <c r="J48" s="28">
        <f t="shared" si="3"/>
        <v>99</v>
      </c>
      <c r="K48" s="4">
        <f t="shared" si="2"/>
        <v>0</v>
      </c>
      <c r="L48" s="15"/>
      <c r="N48" s="16"/>
      <c r="O48" s="16"/>
      <c r="P48" s="16"/>
    </row>
    <row r="49" spans="2:16">
      <c r="B49" s="36">
        <v>144</v>
      </c>
      <c r="C49" s="26" t="s">
        <v>19</v>
      </c>
      <c r="D49" s="20">
        <v>5</v>
      </c>
      <c r="E49" s="20">
        <v>11</v>
      </c>
      <c r="F49" s="20"/>
      <c r="G49" s="25"/>
      <c r="H49" s="25"/>
      <c r="I49" s="1">
        <f t="shared" si="0"/>
        <v>16</v>
      </c>
      <c r="J49" s="28">
        <f t="shared" si="3"/>
        <v>83</v>
      </c>
      <c r="K49" s="4">
        <f t="shared" si="2"/>
        <v>0.4</v>
      </c>
      <c r="L49" s="15"/>
      <c r="N49" s="16"/>
      <c r="O49" s="16"/>
      <c r="P49" s="16"/>
    </row>
    <row r="50" spans="2:16">
      <c r="B50" s="36">
        <v>145</v>
      </c>
      <c r="C50" s="26" t="s">
        <v>18</v>
      </c>
      <c r="D50" s="20">
        <v>4</v>
      </c>
      <c r="E50" s="20">
        <v>12</v>
      </c>
      <c r="F50" s="20">
        <v>9</v>
      </c>
      <c r="G50" s="25">
        <v>6</v>
      </c>
      <c r="H50" s="25">
        <v>11</v>
      </c>
      <c r="I50" s="1">
        <f t="shared" si="0"/>
        <v>42</v>
      </c>
      <c r="J50" s="28">
        <f t="shared" si="3"/>
        <v>26</v>
      </c>
      <c r="K50" s="4">
        <f t="shared" si="2"/>
        <v>1</v>
      </c>
      <c r="L50" s="15"/>
      <c r="N50" s="16"/>
      <c r="O50" s="16"/>
      <c r="P50" s="16"/>
    </row>
    <row r="51" spans="2:16">
      <c r="B51" s="36">
        <v>146</v>
      </c>
      <c r="C51" s="26" t="s">
        <v>17</v>
      </c>
      <c r="D51" s="20"/>
      <c r="E51" s="20"/>
      <c r="F51" s="20"/>
      <c r="G51" s="25"/>
      <c r="H51" s="25"/>
      <c r="I51" s="1">
        <f t="shared" si="0"/>
        <v>0</v>
      </c>
      <c r="J51" s="28">
        <f t="shared" si="3"/>
        <v>99</v>
      </c>
      <c r="K51" s="4">
        <f t="shared" si="2"/>
        <v>0</v>
      </c>
      <c r="L51" s="15"/>
      <c r="N51" s="16"/>
      <c r="O51" s="16"/>
      <c r="P51" s="16"/>
    </row>
    <row r="52" spans="2:16">
      <c r="B52" s="36">
        <v>147</v>
      </c>
      <c r="C52" s="26" t="s">
        <v>17</v>
      </c>
      <c r="D52" s="20">
        <v>3</v>
      </c>
      <c r="E52" s="20">
        <v>11</v>
      </c>
      <c r="F52" s="20">
        <v>8</v>
      </c>
      <c r="G52" s="25">
        <v>5</v>
      </c>
      <c r="H52" s="25"/>
      <c r="I52" s="1">
        <f t="shared" si="0"/>
        <v>27</v>
      </c>
      <c r="J52" s="28">
        <f t="shared" si="3"/>
        <v>59</v>
      </c>
      <c r="K52" s="4">
        <f t="shared" si="2"/>
        <v>0.8</v>
      </c>
      <c r="L52" s="15"/>
      <c r="N52" s="16"/>
      <c r="O52" s="16"/>
      <c r="P52" s="16"/>
    </row>
    <row r="53" spans="2:16">
      <c r="B53" s="36">
        <v>148</v>
      </c>
      <c r="C53" s="1" t="s">
        <v>17</v>
      </c>
      <c r="D53" s="20"/>
      <c r="E53" s="20">
        <v>10</v>
      </c>
      <c r="F53" s="20">
        <v>11</v>
      </c>
      <c r="G53" s="24">
        <v>10</v>
      </c>
      <c r="H53" s="24">
        <v>9</v>
      </c>
      <c r="I53" s="1">
        <f t="shared" si="0"/>
        <v>40</v>
      </c>
      <c r="J53" s="28">
        <f t="shared" si="3"/>
        <v>29</v>
      </c>
      <c r="K53" s="4">
        <f t="shared" si="2"/>
        <v>0.8</v>
      </c>
      <c r="L53" s="15"/>
      <c r="N53" s="16"/>
      <c r="O53" s="16"/>
      <c r="P53" s="16"/>
    </row>
    <row r="54" spans="2:16">
      <c r="B54" s="36">
        <v>149</v>
      </c>
      <c r="C54" s="1" t="s">
        <v>17</v>
      </c>
      <c r="D54" s="20"/>
      <c r="E54" s="20">
        <v>14</v>
      </c>
      <c r="F54" s="20"/>
      <c r="G54" s="24">
        <v>11</v>
      </c>
      <c r="H54" s="24"/>
      <c r="I54" s="1">
        <f t="shared" si="0"/>
        <v>25</v>
      </c>
      <c r="J54" s="28">
        <f t="shared" si="3"/>
        <v>64</v>
      </c>
      <c r="K54" s="4">
        <f t="shared" si="2"/>
        <v>0.4</v>
      </c>
      <c r="L54" s="15"/>
      <c r="N54" s="16"/>
      <c r="O54" s="16"/>
      <c r="P54" s="16"/>
    </row>
    <row r="55" spans="2:16">
      <c r="B55" s="36">
        <v>150</v>
      </c>
      <c r="C55" s="1" t="s">
        <v>17</v>
      </c>
      <c r="D55" s="20">
        <v>4</v>
      </c>
      <c r="E55" s="20">
        <v>4</v>
      </c>
      <c r="F55" s="20">
        <v>7</v>
      </c>
      <c r="G55" s="24">
        <v>5</v>
      </c>
      <c r="H55" s="24">
        <v>7</v>
      </c>
      <c r="I55" s="1">
        <f t="shared" si="0"/>
        <v>27</v>
      </c>
      <c r="J55" s="28">
        <f t="shared" si="3"/>
        <v>59</v>
      </c>
      <c r="K55" s="4">
        <f t="shared" si="2"/>
        <v>1</v>
      </c>
      <c r="L55" s="15"/>
      <c r="N55" s="16"/>
      <c r="O55" s="16"/>
      <c r="P55" s="16"/>
    </row>
    <row r="56" spans="2:16">
      <c r="B56" s="36">
        <v>151</v>
      </c>
      <c r="C56" s="1" t="s">
        <v>17</v>
      </c>
      <c r="D56" s="20">
        <v>5</v>
      </c>
      <c r="E56" s="20">
        <v>9</v>
      </c>
      <c r="F56" s="20">
        <v>8</v>
      </c>
      <c r="G56" s="25"/>
      <c r="H56" s="25">
        <v>8</v>
      </c>
      <c r="I56" s="1">
        <f t="shared" si="0"/>
        <v>30</v>
      </c>
      <c r="J56" s="28">
        <f t="shared" si="3"/>
        <v>56</v>
      </c>
      <c r="K56" s="4">
        <f t="shared" si="2"/>
        <v>0.8</v>
      </c>
      <c r="L56" s="15"/>
      <c r="N56" s="16"/>
      <c r="O56" s="16"/>
      <c r="P56" s="16"/>
    </row>
    <row r="57" spans="2:16">
      <c r="B57" s="36">
        <v>152</v>
      </c>
      <c r="C57" s="1" t="s">
        <v>17</v>
      </c>
      <c r="D57" s="20">
        <v>3</v>
      </c>
      <c r="E57" s="20">
        <v>14</v>
      </c>
      <c r="F57" s="20">
        <v>4</v>
      </c>
      <c r="G57" s="25">
        <v>5</v>
      </c>
      <c r="H57" s="25">
        <v>10</v>
      </c>
      <c r="I57" s="1">
        <f t="shared" si="0"/>
        <v>36</v>
      </c>
      <c r="J57" s="28">
        <f t="shared" si="3"/>
        <v>43</v>
      </c>
      <c r="K57" s="4">
        <f t="shared" si="2"/>
        <v>1</v>
      </c>
      <c r="L57" s="15"/>
      <c r="N57" s="16"/>
      <c r="O57" s="16"/>
      <c r="P57" s="16"/>
    </row>
    <row r="58" spans="2:16">
      <c r="B58" s="36">
        <v>153</v>
      </c>
      <c r="C58" s="1" t="s">
        <v>17</v>
      </c>
      <c r="D58" s="20">
        <v>4</v>
      </c>
      <c r="E58" s="20">
        <v>14</v>
      </c>
      <c r="F58" s="20"/>
      <c r="G58" s="25"/>
      <c r="H58" s="25"/>
      <c r="I58" s="1">
        <f t="shared" si="0"/>
        <v>18</v>
      </c>
      <c r="J58" s="28">
        <f t="shared" si="3"/>
        <v>78</v>
      </c>
      <c r="K58" s="4">
        <f t="shared" si="2"/>
        <v>0.4</v>
      </c>
      <c r="L58" s="15"/>
      <c r="N58" s="16"/>
      <c r="O58" s="16"/>
      <c r="P58" s="16"/>
    </row>
    <row r="59" spans="2:16">
      <c r="B59" s="36">
        <v>154</v>
      </c>
      <c r="C59" s="1" t="s">
        <v>17</v>
      </c>
      <c r="D59" s="20"/>
      <c r="E59" s="20"/>
      <c r="F59" s="20">
        <v>9</v>
      </c>
      <c r="G59" s="25">
        <v>1</v>
      </c>
      <c r="H59" s="25">
        <v>4</v>
      </c>
      <c r="I59" s="1">
        <f t="shared" si="0"/>
        <v>14</v>
      </c>
      <c r="J59" s="28">
        <f t="shared" si="3"/>
        <v>87</v>
      </c>
      <c r="K59" s="4">
        <f t="shared" si="2"/>
        <v>0.6</v>
      </c>
      <c r="L59" s="34"/>
      <c r="N59" s="16"/>
      <c r="O59" s="16"/>
      <c r="P59" s="16"/>
    </row>
    <row r="60" spans="2:16">
      <c r="B60" s="36">
        <v>155</v>
      </c>
      <c r="C60" s="1" t="s">
        <v>17</v>
      </c>
      <c r="D60" s="20"/>
      <c r="E60" s="20"/>
      <c r="F60" s="20"/>
      <c r="G60" s="25"/>
      <c r="H60" s="25"/>
      <c r="I60" s="1">
        <f t="shared" si="0"/>
        <v>0</v>
      </c>
      <c r="J60" s="28">
        <f t="shared" si="3"/>
        <v>99</v>
      </c>
      <c r="K60" s="4">
        <f t="shared" si="2"/>
        <v>0</v>
      </c>
      <c r="L60" s="15"/>
      <c r="N60" s="16"/>
      <c r="O60" s="16"/>
      <c r="P60" s="16"/>
    </row>
    <row r="61" spans="2:16">
      <c r="B61" s="36">
        <v>156</v>
      </c>
      <c r="C61" s="26" t="s">
        <v>17</v>
      </c>
      <c r="D61" s="20"/>
      <c r="E61" s="20">
        <v>9</v>
      </c>
      <c r="F61" s="20"/>
      <c r="G61" s="25"/>
      <c r="H61" s="25">
        <v>5</v>
      </c>
      <c r="I61" s="1">
        <f t="shared" si="0"/>
        <v>14</v>
      </c>
      <c r="J61" s="28">
        <f t="shared" si="3"/>
        <v>87</v>
      </c>
      <c r="K61" s="4">
        <f t="shared" si="2"/>
        <v>0.4</v>
      </c>
      <c r="L61" s="15"/>
    </row>
    <row r="62" spans="2:16">
      <c r="B62" s="36">
        <v>157</v>
      </c>
      <c r="C62" s="26" t="s">
        <v>18</v>
      </c>
      <c r="D62" s="20">
        <v>6</v>
      </c>
      <c r="E62" s="20">
        <v>15</v>
      </c>
      <c r="F62" s="20">
        <v>14</v>
      </c>
      <c r="G62" s="25">
        <v>8</v>
      </c>
      <c r="H62" s="25">
        <v>9</v>
      </c>
      <c r="I62" s="1">
        <f t="shared" si="0"/>
        <v>52</v>
      </c>
      <c r="J62" s="28">
        <f t="shared" si="3"/>
        <v>9</v>
      </c>
      <c r="K62" s="4">
        <f t="shared" si="2"/>
        <v>1</v>
      </c>
      <c r="L62" s="15"/>
    </row>
    <row r="63" spans="2:16">
      <c r="B63" s="36">
        <v>158</v>
      </c>
      <c r="C63" s="26" t="s">
        <v>18</v>
      </c>
      <c r="D63" s="20">
        <v>7</v>
      </c>
      <c r="E63" s="20">
        <v>13</v>
      </c>
      <c r="F63" s="20">
        <v>10</v>
      </c>
      <c r="G63" s="25">
        <v>4</v>
      </c>
      <c r="H63" s="25">
        <v>6</v>
      </c>
      <c r="I63" s="1">
        <f t="shared" si="0"/>
        <v>40</v>
      </c>
      <c r="J63" s="28">
        <f t="shared" si="3"/>
        <v>29</v>
      </c>
      <c r="K63" s="4">
        <f t="shared" si="2"/>
        <v>1</v>
      </c>
      <c r="L63" s="15"/>
    </row>
    <row r="64" spans="2:16">
      <c r="B64" s="36">
        <v>159</v>
      </c>
      <c r="C64" s="26" t="s">
        <v>18</v>
      </c>
      <c r="D64" s="20">
        <v>7</v>
      </c>
      <c r="E64" s="20">
        <v>12</v>
      </c>
      <c r="F64" s="20"/>
      <c r="G64" s="25">
        <v>10</v>
      </c>
      <c r="H64" s="25">
        <v>8</v>
      </c>
      <c r="I64" s="1">
        <f t="shared" si="0"/>
        <v>37</v>
      </c>
      <c r="J64" s="28">
        <f t="shared" si="3"/>
        <v>39</v>
      </c>
      <c r="K64" s="4">
        <f t="shared" si="2"/>
        <v>0.8</v>
      </c>
      <c r="L64" s="15"/>
    </row>
    <row r="65" spans="2:16">
      <c r="B65" s="36">
        <v>160</v>
      </c>
      <c r="C65" s="26" t="s">
        <v>17</v>
      </c>
      <c r="D65" s="20">
        <v>4</v>
      </c>
      <c r="E65" s="20">
        <v>10</v>
      </c>
      <c r="F65" s="20">
        <v>8</v>
      </c>
      <c r="G65" s="25">
        <v>10</v>
      </c>
      <c r="H65" s="25">
        <v>5</v>
      </c>
      <c r="I65" s="1">
        <f t="shared" si="0"/>
        <v>37</v>
      </c>
      <c r="J65" s="28">
        <f t="shared" si="3"/>
        <v>39</v>
      </c>
      <c r="K65" s="4">
        <f t="shared" si="2"/>
        <v>1</v>
      </c>
      <c r="L65" s="15"/>
    </row>
    <row r="66" spans="2:16">
      <c r="B66" s="36">
        <v>161</v>
      </c>
      <c r="C66" s="26" t="s">
        <v>17</v>
      </c>
      <c r="D66" s="20">
        <v>5</v>
      </c>
      <c r="E66" s="20">
        <v>14</v>
      </c>
      <c r="F66" s="20">
        <v>13</v>
      </c>
      <c r="G66" s="24">
        <v>9</v>
      </c>
      <c r="H66" s="20">
        <v>9</v>
      </c>
      <c r="I66" s="1">
        <f t="shared" si="0"/>
        <v>50</v>
      </c>
      <c r="J66" s="28">
        <f t="shared" si="3"/>
        <v>14</v>
      </c>
      <c r="K66" s="4">
        <f t="shared" si="2"/>
        <v>1</v>
      </c>
      <c r="L66" s="15"/>
    </row>
    <row r="67" spans="2:16">
      <c r="B67" s="36">
        <v>162</v>
      </c>
      <c r="C67" s="13" t="s">
        <v>17</v>
      </c>
      <c r="D67" s="20">
        <v>5</v>
      </c>
      <c r="E67" s="20">
        <v>13</v>
      </c>
      <c r="F67" s="20"/>
      <c r="G67" s="25"/>
      <c r="H67" s="25"/>
      <c r="I67" s="1">
        <f t="shared" si="0"/>
        <v>18</v>
      </c>
      <c r="J67" s="28">
        <f t="shared" si="3"/>
        <v>78</v>
      </c>
      <c r="K67" s="4">
        <f t="shared" si="2"/>
        <v>0.4</v>
      </c>
      <c r="L67" s="15"/>
    </row>
    <row r="68" spans="2:16">
      <c r="B68" s="36">
        <v>163</v>
      </c>
      <c r="C68" s="1" t="s">
        <v>18</v>
      </c>
      <c r="D68" s="20">
        <v>4</v>
      </c>
      <c r="E68" s="20">
        <v>9</v>
      </c>
      <c r="F68" s="20">
        <v>6</v>
      </c>
      <c r="G68" s="24">
        <v>7</v>
      </c>
      <c r="H68" s="24">
        <v>7</v>
      </c>
      <c r="I68" s="1">
        <f t="shared" si="0"/>
        <v>33</v>
      </c>
      <c r="J68" s="28">
        <f t="shared" si="3"/>
        <v>48</v>
      </c>
      <c r="K68" s="4">
        <f t="shared" si="2"/>
        <v>1</v>
      </c>
      <c r="L68" s="15"/>
    </row>
    <row r="69" spans="2:16">
      <c r="B69" s="36">
        <v>164</v>
      </c>
      <c r="C69" s="1" t="s">
        <v>17</v>
      </c>
      <c r="D69" s="20">
        <v>3</v>
      </c>
      <c r="E69" s="20">
        <v>14</v>
      </c>
      <c r="F69" s="20">
        <v>10</v>
      </c>
      <c r="G69" s="24">
        <v>7</v>
      </c>
      <c r="H69" s="24">
        <v>6</v>
      </c>
      <c r="I69" s="1">
        <f t="shared" si="0"/>
        <v>40</v>
      </c>
      <c r="J69" s="28">
        <f t="shared" si="3"/>
        <v>29</v>
      </c>
      <c r="K69" s="4">
        <f t="shared" si="2"/>
        <v>1</v>
      </c>
      <c r="L69" s="15"/>
    </row>
    <row r="70" spans="2:16">
      <c r="B70" s="36">
        <v>165</v>
      </c>
      <c r="C70" s="1" t="s">
        <v>17</v>
      </c>
      <c r="D70" s="20">
        <v>7</v>
      </c>
      <c r="E70" s="20">
        <v>15</v>
      </c>
      <c r="F70" s="20">
        <v>14</v>
      </c>
      <c r="G70" s="24">
        <v>9</v>
      </c>
      <c r="H70" s="24">
        <v>10</v>
      </c>
      <c r="I70" s="1">
        <f t="shared" ref="I70:I120" si="4">SUM(D70,E70,F70,G70,H70)</f>
        <v>55</v>
      </c>
      <c r="J70" s="28">
        <f t="shared" ref="J70:J101" si="5">RANK(I70,I$6:I$127)</f>
        <v>7</v>
      </c>
      <c r="K70" s="4">
        <f t="shared" ref="K70:K120" si="6">COUNTA(D70,E70,F70,G70,H70)/5</f>
        <v>1</v>
      </c>
      <c r="L70" s="15"/>
    </row>
    <row r="71" spans="2:16">
      <c r="B71" s="36">
        <v>166</v>
      </c>
      <c r="C71" s="1" t="s">
        <v>18</v>
      </c>
      <c r="D71" s="20">
        <v>6</v>
      </c>
      <c r="E71" s="20">
        <v>13</v>
      </c>
      <c r="F71" s="20">
        <v>8</v>
      </c>
      <c r="G71" s="25">
        <v>8</v>
      </c>
      <c r="H71" s="25">
        <v>11</v>
      </c>
      <c r="I71" s="1">
        <f t="shared" si="4"/>
        <v>46</v>
      </c>
      <c r="J71" s="28">
        <f t="shared" si="5"/>
        <v>21</v>
      </c>
      <c r="K71" s="4">
        <f t="shared" si="6"/>
        <v>1</v>
      </c>
      <c r="L71" s="15"/>
      <c r="N71" s="16"/>
      <c r="O71" s="16"/>
      <c r="P71" s="16"/>
    </row>
    <row r="72" spans="2:16">
      <c r="B72" s="36">
        <v>167</v>
      </c>
      <c r="C72" s="1" t="s">
        <v>17</v>
      </c>
      <c r="D72" s="20">
        <v>6</v>
      </c>
      <c r="E72" s="20">
        <v>13</v>
      </c>
      <c r="F72" s="20">
        <v>7</v>
      </c>
      <c r="G72" s="25">
        <v>5</v>
      </c>
      <c r="H72" s="25">
        <v>2</v>
      </c>
      <c r="I72" s="1">
        <f t="shared" si="4"/>
        <v>33</v>
      </c>
      <c r="J72" s="28">
        <f t="shared" si="5"/>
        <v>48</v>
      </c>
      <c r="K72" s="4">
        <f t="shared" si="6"/>
        <v>1</v>
      </c>
      <c r="L72" s="15"/>
      <c r="N72" s="16"/>
      <c r="O72" s="16"/>
      <c r="P72" s="16"/>
    </row>
    <row r="73" spans="2:16">
      <c r="B73" s="36">
        <v>200</v>
      </c>
      <c r="C73" s="1" t="s">
        <v>18</v>
      </c>
      <c r="D73" s="20"/>
      <c r="E73" s="20"/>
      <c r="F73" s="20"/>
      <c r="G73" s="25"/>
      <c r="H73" s="25"/>
      <c r="I73" s="1">
        <f t="shared" si="4"/>
        <v>0</v>
      </c>
      <c r="J73" s="28">
        <f t="shared" si="5"/>
        <v>99</v>
      </c>
      <c r="K73" s="4">
        <f t="shared" si="6"/>
        <v>0</v>
      </c>
      <c r="L73" s="15"/>
      <c r="N73" s="16"/>
      <c r="O73" s="16"/>
      <c r="P73" s="16"/>
    </row>
    <row r="74" spans="2:16">
      <c r="B74" s="36">
        <v>201</v>
      </c>
      <c r="C74" s="1" t="s">
        <v>17</v>
      </c>
      <c r="D74" s="20">
        <v>5</v>
      </c>
      <c r="E74" s="20">
        <v>14</v>
      </c>
      <c r="F74" s="20">
        <v>9</v>
      </c>
      <c r="G74" s="25">
        <v>9</v>
      </c>
      <c r="H74" s="25">
        <v>8</v>
      </c>
      <c r="I74" s="1">
        <f t="shared" si="4"/>
        <v>45</v>
      </c>
      <c r="J74" s="28">
        <f t="shared" si="5"/>
        <v>23</v>
      </c>
      <c r="K74" s="4">
        <f t="shared" si="6"/>
        <v>1</v>
      </c>
      <c r="L74" s="15"/>
      <c r="N74" s="16"/>
      <c r="O74" s="16"/>
      <c r="P74" s="16"/>
    </row>
    <row r="75" spans="2:16">
      <c r="B75" s="36">
        <v>202</v>
      </c>
      <c r="C75" s="26" t="s">
        <v>17</v>
      </c>
      <c r="D75" s="20">
        <v>4</v>
      </c>
      <c r="E75" s="20"/>
      <c r="F75" s="20"/>
      <c r="G75" s="25"/>
      <c r="H75" s="25"/>
      <c r="I75" s="1">
        <f t="shared" si="4"/>
        <v>4</v>
      </c>
      <c r="J75" s="28">
        <f t="shared" si="5"/>
        <v>97</v>
      </c>
      <c r="K75" s="4">
        <f t="shared" si="6"/>
        <v>0.2</v>
      </c>
      <c r="L75" s="15"/>
      <c r="N75" s="16"/>
      <c r="O75" s="16"/>
      <c r="P75" s="16"/>
    </row>
    <row r="76" spans="2:16">
      <c r="B76" s="36">
        <v>206</v>
      </c>
      <c r="C76" s="26" t="s">
        <v>18</v>
      </c>
      <c r="D76" s="20">
        <v>9</v>
      </c>
      <c r="E76" s="20">
        <v>14</v>
      </c>
      <c r="F76" s="20">
        <v>12</v>
      </c>
      <c r="G76" s="25">
        <v>12</v>
      </c>
      <c r="H76" s="25"/>
      <c r="I76" s="1">
        <f t="shared" si="4"/>
        <v>47</v>
      </c>
      <c r="J76" s="28">
        <f t="shared" si="5"/>
        <v>20</v>
      </c>
      <c r="K76" s="4">
        <f t="shared" si="6"/>
        <v>0.8</v>
      </c>
      <c r="L76" s="15"/>
      <c r="N76" s="16"/>
      <c r="O76" s="16"/>
      <c r="P76" s="16"/>
    </row>
    <row r="77" spans="2:16">
      <c r="B77" s="36">
        <v>207</v>
      </c>
      <c r="C77" s="26" t="s">
        <v>18</v>
      </c>
      <c r="D77" s="20">
        <v>3</v>
      </c>
      <c r="E77" s="20">
        <v>11</v>
      </c>
      <c r="F77" s="20">
        <v>4</v>
      </c>
      <c r="G77" s="24"/>
      <c r="H77" s="20">
        <v>5</v>
      </c>
      <c r="I77" s="1">
        <f t="shared" si="4"/>
        <v>23</v>
      </c>
      <c r="J77" s="28">
        <f t="shared" si="5"/>
        <v>70</v>
      </c>
      <c r="K77" s="4">
        <f t="shared" si="6"/>
        <v>0.8</v>
      </c>
      <c r="L77" s="15"/>
      <c r="N77" s="16"/>
      <c r="O77" s="16"/>
      <c r="P77" s="16"/>
    </row>
    <row r="78" spans="2:16">
      <c r="B78" s="36">
        <v>208</v>
      </c>
      <c r="C78" s="1" t="s">
        <v>18</v>
      </c>
      <c r="D78" s="20"/>
      <c r="E78" s="20"/>
      <c r="F78" s="20"/>
      <c r="G78" s="24"/>
      <c r="H78" s="24"/>
      <c r="I78" s="1">
        <f t="shared" si="4"/>
        <v>0</v>
      </c>
      <c r="J78" s="28">
        <f t="shared" si="5"/>
        <v>99</v>
      </c>
      <c r="K78" s="4">
        <f t="shared" si="6"/>
        <v>0</v>
      </c>
      <c r="L78" s="15"/>
    </row>
    <row r="79" spans="2:16">
      <c r="B79" s="36">
        <v>209</v>
      </c>
      <c r="C79" s="1" t="s">
        <v>18</v>
      </c>
      <c r="D79" s="20"/>
      <c r="E79" s="20">
        <v>7</v>
      </c>
      <c r="F79" s="20">
        <v>8</v>
      </c>
      <c r="G79" s="24">
        <v>6</v>
      </c>
      <c r="H79" s="24">
        <v>3</v>
      </c>
      <c r="I79" s="1">
        <f t="shared" si="4"/>
        <v>24</v>
      </c>
      <c r="J79" s="28">
        <f t="shared" si="5"/>
        <v>67</v>
      </c>
      <c r="K79" s="4">
        <f t="shared" si="6"/>
        <v>0.8</v>
      </c>
      <c r="L79" s="15"/>
    </row>
    <row r="80" spans="2:16">
      <c r="B80" s="36">
        <v>210</v>
      </c>
      <c r="C80" s="1" t="s">
        <v>19</v>
      </c>
      <c r="D80" s="20"/>
      <c r="E80" s="20"/>
      <c r="F80" s="20">
        <v>10</v>
      </c>
      <c r="G80" s="24">
        <v>9</v>
      </c>
      <c r="H80" s="24">
        <v>6</v>
      </c>
      <c r="I80" s="1">
        <f t="shared" si="4"/>
        <v>25</v>
      </c>
      <c r="J80" s="28">
        <f t="shared" si="5"/>
        <v>64</v>
      </c>
      <c r="K80" s="4">
        <f t="shared" si="6"/>
        <v>0.6</v>
      </c>
      <c r="L80" s="15"/>
    </row>
    <row r="81" spans="2:12">
      <c r="B81" s="36">
        <v>211</v>
      </c>
      <c r="C81" s="1" t="s">
        <v>17</v>
      </c>
      <c r="D81" s="20"/>
      <c r="E81" s="20"/>
      <c r="F81" s="20"/>
      <c r="G81" s="25"/>
      <c r="H81" s="25"/>
      <c r="I81" s="1">
        <f t="shared" si="4"/>
        <v>0</v>
      </c>
      <c r="J81" s="28">
        <f t="shared" si="5"/>
        <v>99</v>
      </c>
      <c r="K81" s="4">
        <f t="shared" si="6"/>
        <v>0</v>
      </c>
      <c r="L81" s="15"/>
    </row>
    <row r="82" spans="2:12">
      <c r="B82" s="36">
        <v>212</v>
      </c>
      <c r="C82" s="1" t="s">
        <v>17</v>
      </c>
      <c r="D82" s="20">
        <v>2</v>
      </c>
      <c r="E82" s="20">
        <v>5</v>
      </c>
      <c r="F82" s="20">
        <v>7</v>
      </c>
      <c r="G82" s="25">
        <v>5</v>
      </c>
      <c r="H82" s="25"/>
      <c r="I82" s="1">
        <f t="shared" si="4"/>
        <v>19</v>
      </c>
      <c r="J82" s="28">
        <f t="shared" si="5"/>
        <v>75</v>
      </c>
      <c r="K82" s="4">
        <f t="shared" si="6"/>
        <v>0.8</v>
      </c>
      <c r="L82" s="15"/>
    </row>
    <row r="83" spans="2:12">
      <c r="B83" s="36">
        <v>215</v>
      </c>
      <c r="C83" s="1" t="s">
        <v>18</v>
      </c>
      <c r="D83" s="20">
        <v>4</v>
      </c>
      <c r="E83" s="20">
        <v>15</v>
      </c>
      <c r="F83" s="20">
        <v>14</v>
      </c>
      <c r="G83" s="25">
        <v>14</v>
      </c>
      <c r="H83" s="25">
        <v>7</v>
      </c>
      <c r="I83" s="1">
        <f t="shared" si="4"/>
        <v>54</v>
      </c>
      <c r="J83" s="28">
        <f t="shared" si="5"/>
        <v>8</v>
      </c>
      <c r="K83" s="4">
        <f t="shared" si="6"/>
        <v>1</v>
      </c>
      <c r="L83" s="15"/>
    </row>
    <row r="84" spans="2:12">
      <c r="B84" s="36">
        <v>216</v>
      </c>
      <c r="C84" s="26" t="s">
        <v>19</v>
      </c>
      <c r="D84" s="20"/>
      <c r="E84" s="20"/>
      <c r="F84" s="20">
        <v>7</v>
      </c>
      <c r="G84" s="25">
        <v>8</v>
      </c>
      <c r="H84" s="25"/>
      <c r="I84" s="1">
        <f t="shared" si="4"/>
        <v>15</v>
      </c>
      <c r="J84" s="28">
        <f t="shared" si="5"/>
        <v>85</v>
      </c>
      <c r="K84" s="4">
        <f t="shared" si="6"/>
        <v>0.4</v>
      </c>
      <c r="L84" s="15"/>
    </row>
    <row r="85" spans="2:12">
      <c r="B85" s="36">
        <v>217</v>
      </c>
      <c r="C85" s="26" t="s">
        <v>18</v>
      </c>
      <c r="D85" s="20">
        <v>3</v>
      </c>
      <c r="E85" s="20">
        <v>15</v>
      </c>
      <c r="F85" s="20">
        <v>13</v>
      </c>
      <c r="G85" s="25">
        <v>14</v>
      </c>
      <c r="H85" s="25">
        <v>6</v>
      </c>
      <c r="I85" s="1">
        <f t="shared" si="4"/>
        <v>51</v>
      </c>
      <c r="J85" s="28">
        <f t="shared" si="5"/>
        <v>10</v>
      </c>
      <c r="K85" s="4">
        <f t="shared" si="6"/>
        <v>1</v>
      </c>
      <c r="L85" s="15"/>
    </row>
    <row r="86" spans="2:12">
      <c r="B86" s="36">
        <v>218</v>
      </c>
      <c r="C86" s="26" t="s">
        <v>17</v>
      </c>
      <c r="D86" s="20"/>
      <c r="E86" s="20"/>
      <c r="F86" s="20"/>
      <c r="G86" s="25"/>
      <c r="H86" s="25"/>
      <c r="I86" s="1">
        <f t="shared" si="4"/>
        <v>0</v>
      </c>
      <c r="J86" s="28">
        <f t="shared" si="5"/>
        <v>99</v>
      </c>
      <c r="K86" s="4">
        <f t="shared" si="6"/>
        <v>0</v>
      </c>
      <c r="L86" s="15"/>
    </row>
    <row r="87" spans="2:12">
      <c r="B87" s="36">
        <v>219</v>
      </c>
      <c r="C87" s="26" t="s">
        <v>17</v>
      </c>
      <c r="D87" s="20"/>
      <c r="E87" s="20"/>
      <c r="F87" s="20"/>
      <c r="G87" s="25"/>
      <c r="H87" s="25"/>
      <c r="I87" s="1">
        <f t="shared" si="4"/>
        <v>0</v>
      </c>
      <c r="J87" s="28">
        <f t="shared" si="5"/>
        <v>99</v>
      </c>
      <c r="K87" s="4">
        <f t="shared" si="6"/>
        <v>0</v>
      </c>
      <c r="L87" s="15"/>
    </row>
    <row r="88" spans="2:12">
      <c r="B88" s="36">
        <v>220</v>
      </c>
      <c r="C88" s="26" t="s">
        <v>18</v>
      </c>
      <c r="D88" s="20">
        <v>5</v>
      </c>
      <c r="E88" s="20">
        <v>12</v>
      </c>
      <c r="F88" s="20"/>
      <c r="G88" s="25"/>
      <c r="H88" s="25"/>
      <c r="I88" s="1">
        <f t="shared" si="4"/>
        <v>17</v>
      </c>
      <c r="J88" s="28">
        <f t="shared" si="5"/>
        <v>82</v>
      </c>
      <c r="K88" s="4">
        <f t="shared" si="6"/>
        <v>0.4</v>
      </c>
      <c r="L88" s="15"/>
    </row>
    <row r="89" spans="2:12">
      <c r="B89" s="36">
        <v>221</v>
      </c>
      <c r="C89" s="26" t="s">
        <v>17</v>
      </c>
      <c r="D89" s="20">
        <v>4</v>
      </c>
      <c r="E89" s="20">
        <v>11</v>
      </c>
      <c r="F89" s="20">
        <v>6</v>
      </c>
      <c r="G89" s="24">
        <v>7</v>
      </c>
      <c r="H89" s="20">
        <v>6</v>
      </c>
      <c r="I89" s="1">
        <f t="shared" si="4"/>
        <v>34</v>
      </c>
      <c r="J89" s="28">
        <f t="shared" si="5"/>
        <v>47</v>
      </c>
      <c r="K89" s="4">
        <f t="shared" si="6"/>
        <v>1</v>
      </c>
      <c r="L89" s="15"/>
    </row>
    <row r="90" spans="2:12">
      <c r="B90" s="36">
        <v>222</v>
      </c>
      <c r="C90" s="1" t="s">
        <v>17</v>
      </c>
      <c r="D90" s="20">
        <v>6</v>
      </c>
      <c r="E90" s="20">
        <v>13</v>
      </c>
      <c r="F90" s="20">
        <v>9</v>
      </c>
      <c r="G90" s="24">
        <v>7</v>
      </c>
      <c r="H90" s="24">
        <v>4</v>
      </c>
      <c r="I90" s="1">
        <f t="shared" si="4"/>
        <v>39</v>
      </c>
      <c r="J90" s="28">
        <f t="shared" si="5"/>
        <v>33</v>
      </c>
      <c r="K90" s="4">
        <f t="shared" si="6"/>
        <v>1</v>
      </c>
      <c r="L90" s="15"/>
    </row>
    <row r="91" spans="2:12">
      <c r="B91" s="36">
        <v>223</v>
      </c>
      <c r="C91" s="1" t="s">
        <v>17</v>
      </c>
      <c r="D91" s="20">
        <v>1</v>
      </c>
      <c r="E91" s="20"/>
      <c r="F91" s="20"/>
      <c r="G91" s="25">
        <v>6</v>
      </c>
      <c r="H91" s="25">
        <v>5</v>
      </c>
      <c r="I91" s="1">
        <f t="shared" si="4"/>
        <v>12</v>
      </c>
      <c r="J91" s="28">
        <f t="shared" si="5"/>
        <v>91</v>
      </c>
      <c r="K91" s="4">
        <f t="shared" si="6"/>
        <v>0.6</v>
      </c>
      <c r="L91" s="15"/>
    </row>
    <row r="92" spans="2:12">
      <c r="B92" s="36">
        <v>224</v>
      </c>
      <c r="C92" s="1" t="s">
        <v>17</v>
      </c>
      <c r="D92" s="20"/>
      <c r="E92" s="20"/>
      <c r="F92" s="20"/>
      <c r="G92" s="25"/>
      <c r="H92" s="25"/>
      <c r="I92" s="1">
        <f t="shared" si="4"/>
        <v>0</v>
      </c>
      <c r="J92" s="28">
        <f t="shared" si="5"/>
        <v>99</v>
      </c>
      <c r="K92" s="4">
        <f t="shared" si="6"/>
        <v>0</v>
      </c>
      <c r="L92" s="15"/>
    </row>
    <row r="93" spans="2:12">
      <c r="B93" s="36">
        <v>225</v>
      </c>
      <c r="C93" s="1" t="s">
        <v>17</v>
      </c>
      <c r="D93" s="20">
        <v>3</v>
      </c>
      <c r="E93" s="20">
        <v>12</v>
      </c>
      <c r="F93" s="20">
        <v>7</v>
      </c>
      <c r="G93" s="25">
        <v>7</v>
      </c>
      <c r="H93" s="25"/>
      <c r="I93" s="1">
        <f t="shared" si="4"/>
        <v>29</v>
      </c>
      <c r="J93" s="28">
        <f t="shared" si="5"/>
        <v>58</v>
      </c>
      <c r="K93" s="4">
        <f t="shared" si="6"/>
        <v>0.8</v>
      </c>
      <c r="L93" s="15"/>
    </row>
    <row r="94" spans="2:12">
      <c r="B94" s="36">
        <v>226</v>
      </c>
      <c r="C94" s="1" t="s">
        <v>17</v>
      </c>
      <c r="D94" s="20">
        <v>2</v>
      </c>
      <c r="E94" s="20">
        <v>4</v>
      </c>
      <c r="F94" s="20"/>
      <c r="G94" s="25"/>
      <c r="H94" s="25">
        <v>3</v>
      </c>
      <c r="I94" s="1">
        <f t="shared" si="4"/>
        <v>9</v>
      </c>
      <c r="J94" s="28">
        <f t="shared" si="5"/>
        <v>93</v>
      </c>
      <c r="K94" s="4">
        <f t="shared" si="6"/>
        <v>0.6</v>
      </c>
      <c r="L94" s="15"/>
    </row>
    <row r="95" spans="2:12">
      <c r="B95" s="36">
        <v>227</v>
      </c>
      <c r="C95" s="1" t="s">
        <v>17</v>
      </c>
      <c r="D95" s="20"/>
      <c r="E95" s="20"/>
      <c r="F95" s="20"/>
      <c r="G95" s="25"/>
      <c r="H95" s="25"/>
      <c r="I95" s="1">
        <f t="shared" si="4"/>
        <v>0</v>
      </c>
      <c r="J95" s="28">
        <f t="shared" si="5"/>
        <v>99</v>
      </c>
      <c r="K95" s="4">
        <f t="shared" si="6"/>
        <v>0</v>
      </c>
      <c r="L95" s="15"/>
    </row>
    <row r="96" spans="2:12">
      <c r="B96" s="36">
        <v>228</v>
      </c>
      <c r="C96" s="26" t="s">
        <v>17</v>
      </c>
      <c r="D96" s="20">
        <v>5</v>
      </c>
      <c r="E96" s="20">
        <v>14</v>
      </c>
      <c r="F96" s="20">
        <v>7</v>
      </c>
      <c r="G96" s="25">
        <v>8</v>
      </c>
      <c r="H96" s="25">
        <v>7</v>
      </c>
      <c r="I96" s="1">
        <f t="shared" si="4"/>
        <v>41</v>
      </c>
      <c r="J96" s="28">
        <f t="shared" si="5"/>
        <v>28</v>
      </c>
      <c r="K96" s="4">
        <f t="shared" si="6"/>
        <v>1</v>
      </c>
      <c r="L96" s="15"/>
    </row>
    <row r="97" spans="2:16">
      <c r="B97" s="36">
        <v>229</v>
      </c>
      <c r="C97" s="26" t="s">
        <v>17</v>
      </c>
      <c r="D97" s="20">
        <v>6</v>
      </c>
      <c r="E97" s="20">
        <v>14</v>
      </c>
      <c r="F97" s="20">
        <v>12</v>
      </c>
      <c r="G97" s="25"/>
      <c r="H97" s="25">
        <v>7</v>
      </c>
      <c r="I97" s="1">
        <f t="shared" si="4"/>
        <v>39</v>
      </c>
      <c r="J97" s="28">
        <f t="shared" si="5"/>
        <v>33</v>
      </c>
      <c r="K97" s="4">
        <f t="shared" si="6"/>
        <v>0.8</v>
      </c>
      <c r="L97" s="15"/>
    </row>
    <row r="98" spans="2:16">
      <c r="B98" s="36">
        <v>230</v>
      </c>
      <c r="C98" s="26" t="s">
        <v>19</v>
      </c>
      <c r="D98" s="20">
        <v>5</v>
      </c>
      <c r="E98" s="20">
        <v>8</v>
      </c>
      <c r="F98" s="20">
        <v>8</v>
      </c>
      <c r="G98" s="25">
        <v>8</v>
      </c>
      <c r="H98" s="25">
        <v>4</v>
      </c>
      <c r="I98" s="1">
        <f t="shared" si="4"/>
        <v>33</v>
      </c>
      <c r="J98" s="28">
        <f t="shared" si="5"/>
        <v>48</v>
      </c>
      <c r="K98" s="4">
        <f t="shared" si="6"/>
        <v>1</v>
      </c>
      <c r="L98" s="15"/>
    </row>
    <row r="99" spans="2:16">
      <c r="B99" s="36">
        <v>231</v>
      </c>
      <c r="C99" s="26" t="s">
        <v>18</v>
      </c>
      <c r="D99" s="20">
        <v>6</v>
      </c>
      <c r="E99" s="20"/>
      <c r="F99" s="20"/>
      <c r="G99" s="25"/>
      <c r="H99" s="25"/>
      <c r="I99" s="1">
        <f t="shared" si="4"/>
        <v>6</v>
      </c>
      <c r="J99" s="28">
        <f t="shared" si="5"/>
        <v>96</v>
      </c>
      <c r="K99" s="4">
        <f t="shared" si="6"/>
        <v>0.2</v>
      </c>
      <c r="L99" s="15"/>
      <c r="N99" s="16"/>
      <c r="O99" s="16"/>
      <c r="P99" s="16"/>
    </row>
    <row r="100" spans="2:16">
      <c r="B100" s="36">
        <v>232</v>
      </c>
      <c r="C100" s="26" t="s">
        <v>18</v>
      </c>
      <c r="D100" s="20">
        <v>4</v>
      </c>
      <c r="E100" s="20">
        <v>12</v>
      </c>
      <c r="F100" s="20">
        <v>11</v>
      </c>
      <c r="G100" s="25">
        <v>10</v>
      </c>
      <c r="H100" s="25">
        <v>12</v>
      </c>
      <c r="I100" s="1">
        <f t="shared" si="4"/>
        <v>49</v>
      </c>
      <c r="J100" s="28">
        <f t="shared" si="5"/>
        <v>16</v>
      </c>
      <c r="K100" s="4">
        <f t="shared" si="6"/>
        <v>1</v>
      </c>
      <c r="L100" s="15"/>
      <c r="N100" s="16"/>
      <c r="O100" s="16"/>
      <c r="P100" s="16"/>
    </row>
    <row r="101" spans="2:16">
      <c r="B101" s="36">
        <v>233</v>
      </c>
      <c r="C101" s="39" t="s">
        <v>17</v>
      </c>
      <c r="D101" s="24">
        <v>9</v>
      </c>
      <c r="E101" s="24">
        <v>14</v>
      </c>
      <c r="F101" s="24">
        <v>14</v>
      </c>
      <c r="G101" s="24">
        <v>12</v>
      </c>
      <c r="H101" s="24">
        <v>9</v>
      </c>
      <c r="I101" s="1">
        <f t="shared" si="4"/>
        <v>58</v>
      </c>
      <c r="J101" s="28">
        <f t="shared" si="5"/>
        <v>4</v>
      </c>
      <c r="K101" s="4">
        <f t="shared" si="6"/>
        <v>1</v>
      </c>
      <c r="L101" s="15"/>
      <c r="N101" s="16"/>
      <c r="O101" s="16"/>
      <c r="P101" s="16"/>
    </row>
    <row r="102" spans="2:16">
      <c r="B102" s="36">
        <v>234</v>
      </c>
      <c r="C102" s="38" t="s">
        <v>18</v>
      </c>
      <c r="D102" s="24">
        <v>6</v>
      </c>
      <c r="E102" s="24">
        <v>10</v>
      </c>
      <c r="F102" s="24"/>
      <c r="G102" s="24">
        <v>5</v>
      </c>
      <c r="H102" s="24"/>
      <c r="I102" s="1">
        <f t="shared" si="4"/>
        <v>21</v>
      </c>
      <c r="J102" s="28">
        <f t="shared" ref="J102:J124" si="7">RANK(I102,I$6:I$127)</f>
        <v>72</v>
      </c>
      <c r="K102" s="4">
        <f t="shared" si="6"/>
        <v>0.6</v>
      </c>
      <c r="L102" s="15"/>
      <c r="N102" s="16"/>
      <c r="O102" s="16"/>
      <c r="P102" s="16"/>
    </row>
    <row r="103" spans="2:16">
      <c r="B103" s="36">
        <v>235</v>
      </c>
      <c r="C103" s="38" t="s">
        <v>17</v>
      </c>
      <c r="D103" s="24">
        <v>8</v>
      </c>
      <c r="E103" s="24"/>
      <c r="F103" s="24"/>
      <c r="G103" s="24"/>
      <c r="H103" s="24"/>
      <c r="I103" s="1">
        <f t="shared" si="4"/>
        <v>8</v>
      </c>
      <c r="J103" s="28">
        <f t="shared" si="7"/>
        <v>94</v>
      </c>
      <c r="K103" s="4">
        <f t="shared" si="6"/>
        <v>0.2</v>
      </c>
      <c r="L103" s="15"/>
      <c r="N103" s="16"/>
      <c r="O103" s="16"/>
      <c r="P103" s="16"/>
    </row>
    <row r="104" spans="2:16">
      <c r="B104" s="36">
        <v>236</v>
      </c>
      <c r="C104" s="38" t="s">
        <v>23</v>
      </c>
      <c r="D104" s="24">
        <v>8</v>
      </c>
      <c r="E104" s="24">
        <v>12</v>
      </c>
      <c r="F104" s="24">
        <v>12</v>
      </c>
      <c r="G104" s="24">
        <v>8</v>
      </c>
      <c r="H104" s="24">
        <v>6</v>
      </c>
      <c r="I104" s="1">
        <f t="shared" si="4"/>
        <v>46</v>
      </c>
      <c r="J104" s="28">
        <f t="shared" si="7"/>
        <v>21</v>
      </c>
      <c r="K104" s="4">
        <f t="shared" si="6"/>
        <v>1</v>
      </c>
      <c r="L104" s="15"/>
      <c r="N104" s="16"/>
      <c r="O104" s="16"/>
      <c r="P104" s="16"/>
    </row>
    <row r="105" spans="2:16">
      <c r="B105" s="36">
        <v>237</v>
      </c>
      <c r="C105" s="38" t="s">
        <v>23</v>
      </c>
      <c r="D105" s="24"/>
      <c r="E105" s="24"/>
      <c r="F105" s="24"/>
      <c r="G105" s="24"/>
      <c r="H105" s="24"/>
      <c r="I105" s="1">
        <f t="shared" si="4"/>
        <v>0</v>
      </c>
      <c r="J105" s="28">
        <f t="shared" si="7"/>
        <v>99</v>
      </c>
      <c r="K105" s="4">
        <f t="shared" si="6"/>
        <v>0</v>
      </c>
      <c r="L105" s="15"/>
      <c r="N105" s="16"/>
      <c r="O105" s="16"/>
      <c r="P105" s="16"/>
    </row>
    <row r="106" spans="2:16">
      <c r="B106" s="36">
        <v>238</v>
      </c>
      <c r="C106" s="38" t="s">
        <v>23</v>
      </c>
      <c r="D106" s="24">
        <v>6</v>
      </c>
      <c r="E106" s="24">
        <v>15</v>
      </c>
      <c r="F106" s="24">
        <v>14</v>
      </c>
      <c r="G106" s="24">
        <v>13</v>
      </c>
      <c r="H106" s="24">
        <v>11</v>
      </c>
      <c r="I106" s="1">
        <f t="shared" si="4"/>
        <v>59</v>
      </c>
      <c r="J106" s="28">
        <f t="shared" si="7"/>
        <v>3</v>
      </c>
      <c r="K106" s="4">
        <f t="shared" si="6"/>
        <v>1</v>
      </c>
      <c r="L106" s="15"/>
      <c r="N106" s="16"/>
      <c r="O106" s="16"/>
      <c r="P106" s="16"/>
    </row>
    <row r="107" spans="2:16">
      <c r="B107" s="36">
        <v>239</v>
      </c>
      <c r="C107" s="38" t="s">
        <v>23</v>
      </c>
      <c r="D107" s="24">
        <v>8</v>
      </c>
      <c r="E107" s="24"/>
      <c r="F107" s="24">
        <v>10</v>
      </c>
      <c r="G107" s="24">
        <v>13</v>
      </c>
      <c r="H107" s="24"/>
      <c r="I107" s="1">
        <f t="shared" si="4"/>
        <v>31</v>
      </c>
      <c r="J107" s="28">
        <f t="shared" si="7"/>
        <v>54</v>
      </c>
      <c r="K107" s="4">
        <f t="shared" si="6"/>
        <v>0.6</v>
      </c>
      <c r="L107" s="15"/>
      <c r="N107" s="16"/>
      <c r="O107" s="16"/>
      <c r="P107" s="16"/>
    </row>
    <row r="108" spans="2:16">
      <c r="B108" s="36">
        <v>240</v>
      </c>
      <c r="C108" s="38" t="s">
        <v>23</v>
      </c>
      <c r="D108" s="24">
        <v>4</v>
      </c>
      <c r="E108" s="24">
        <v>7</v>
      </c>
      <c r="F108" s="24">
        <v>7</v>
      </c>
      <c r="G108" s="24">
        <v>5</v>
      </c>
      <c r="H108" s="24">
        <v>7</v>
      </c>
      <c r="I108" s="1">
        <f t="shared" si="4"/>
        <v>30</v>
      </c>
      <c r="J108" s="28">
        <f t="shared" si="7"/>
        <v>56</v>
      </c>
      <c r="K108" s="4">
        <f t="shared" si="6"/>
        <v>1</v>
      </c>
      <c r="L108" s="15"/>
      <c r="N108" s="16"/>
      <c r="O108" s="16"/>
      <c r="P108" s="16"/>
    </row>
    <row r="109" spans="2:16">
      <c r="B109" s="36">
        <v>241</v>
      </c>
      <c r="C109" s="38" t="s">
        <v>24</v>
      </c>
      <c r="D109" s="24">
        <v>6</v>
      </c>
      <c r="E109" s="24">
        <v>12</v>
      </c>
      <c r="F109" s="24">
        <v>7</v>
      </c>
      <c r="G109" s="24">
        <v>4</v>
      </c>
      <c r="H109" s="24">
        <v>9</v>
      </c>
      <c r="I109" s="1">
        <f t="shared" si="4"/>
        <v>38</v>
      </c>
      <c r="J109" s="28">
        <f t="shared" si="7"/>
        <v>35</v>
      </c>
      <c r="K109" s="4">
        <f t="shared" si="6"/>
        <v>1</v>
      </c>
      <c r="L109" s="15"/>
      <c r="N109" s="16"/>
      <c r="O109" s="16"/>
      <c r="P109" s="16"/>
    </row>
    <row r="110" spans="2:16">
      <c r="B110" s="36">
        <v>242</v>
      </c>
      <c r="C110" s="38" t="s">
        <v>24</v>
      </c>
      <c r="D110" s="24"/>
      <c r="E110" s="24"/>
      <c r="F110" s="24"/>
      <c r="G110" s="24"/>
      <c r="H110" s="24"/>
      <c r="I110" s="1">
        <f t="shared" si="4"/>
        <v>0</v>
      </c>
      <c r="J110" s="28">
        <f t="shared" si="7"/>
        <v>99</v>
      </c>
      <c r="K110" s="4">
        <f t="shared" si="6"/>
        <v>0</v>
      </c>
      <c r="L110" s="15"/>
      <c r="N110" s="16"/>
      <c r="O110" s="16"/>
      <c r="P110" s="16"/>
    </row>
    <row r="111" spans="2:16">
      <c r="B111" s="36">
        <v>243</v>
      </c>
      <c r="C111" s="38" t="s">
        <v>24</v>
      </c>
      <c r="D111" s="24">
        <v>4</v>
      </c>
      <c r="E111" s="24"/>
      <c r="F111" s="24"/>
      <c r="G111" s="24"/>
      <c r="H111" s="24">
        <v>4</v>
      </c>
      <c r="I111" s="1">
        <f t="shared" si="4"/>
        <v>8</v>
      </c>
      <c r="J111" s="28">
        <f t="shared" si="7"/>
        <v>94</v>
      </c>
      <c r="K111" s="4">
        <f t="shared" si="6"/>
        <v>0.4</v>
      </c>
      <c r="L111" s="15"/>
      <c r="N111" s="16"/>
      <c r="O111" s="16"/>
      <c r="P111" s="16"/>
    </row>
    <row r="112" spans="2:16">
      <c r="B112" s="36">
        <v>244</v>
      </c>
      <c r="C112" s="41" t="s">
        <v>15</v>
      </c>
      <c r="D112" s="24"/>
      <c r="E112" s="24"/>
      <c r="F112" s="24"/>
      <c r="G112" s="24">
        <v>8</v>
      </c>
      <c r="H112" s="24">
        <v>4</v>
      </c>
      <c r="I112" s="1">
        <f t="shared" si="4"/>
        <v>12</v>
      </c>
      <c r="J112" s="28">
        <f t="shared" si="7"/>
        <v>91</v>
      </c>
      <c r="K112" s="4">
        <f t="shared" si="6"/>
        <v>0.4</v>
      </c>
      <c r="L112" s="15"/>
      <c r="N112" s="16"/>
      <c r="O112" s="16"/>
      <c r="P112" s="16"/>
    </row>
    <row r="113" spans="2:16">
      <c r="B113" s="36">
        <v>245</v>
      </c>
      <c r="C113" s="41" t="s">
        <v>25</v>
      </c>
      <c r="D113" s="24">
        <v>6</v>
      </c>
      <c r="E113" s="24">
        <v>15</v>
      </c>
      <c r="F113" s="24"/>
      <c r="G113" s="24">
        <v>9</v>
      </c>
      <c r="H113" s="24">
        <v>13</v>
      </c>
      <c r="I113" s="1">
        <f t="shared" si="4"/>
        <v>43</v>
      </c>
      <c r="J113" s="28">
        <f t="shared" si="7"/>
        <v>24</v>
      </c>
      <c r="K113" s="4">
        <f t="shared" si="6"/>
        <v>0.8</v>
      </c>
      <c r="L113" s="15"/>
      <c r="N113" s="16"/>
      <c r="O113" s="16"/>
      <c r="P113" s="16"/>
    </row>
    <row r="114" spans="2:16">
      <c r="B114" s="36">
        <v>246</v>
      </c>
      <c r="C114" s="41" t="s">
        <v>26</v>
      </c>
      <c r="D114" s="24">
        <v>4</v>
      </c>
      <c r="E114" s="24">
        <v>13</v>
      </c>
      <c r="F114" s="24">
        <v>14</v>
      </c>
      <c r="G114" s="24">
        <v>10</v>
      </c>
      <c r="H114" s="24">
        <v>10</v>
      </c>
      <c r="I114" s="1">
        <f t="shared" si="4"/>
        <v>51</v>
      </c>
      <c r="J114" s="28">
        <f t="shared" si="7"/>
        <v>10</v>
      </c>
      <c r="K114" s="4">
        <f t="shared" si="6"/>
        <v>1</v>
      </c>
      <c r="L114" s="15"/>
      <c r="N114" s="16"/>
      <c r="O114" s="16"/>
      <c r="P114" s="16"/>
    </row>
    <row r="115" spans="2:16">
      <c r="B115" s="36">
        <v>248</v>
      </c>
      <c r="C115" s="41" t="s">
        <v>26</v>
      </c>
      <c r="D115" s="24">
        <v>9</v>
      </c>
      <c r="E115" s="24">
        <v>15</v>
      </c>
      <c r="F115" s="24">
        <v>14</v>
      </c>
      <c r="G115" s="24">
        <v>12</v>
      </c>
      <c r="H115" s="24">
        <v>11</v>
      </c>
      <c r="I115" s="1">
        <f t="shared" si="4"/>
        <v>61</v>
      </c>
      <c r="J115" s="28">
        <f t="shared" si="7"/>
        <v>2</v>
      </c>
      <c r="K115" s="4">
        <f t="shared" si="6"/>
        <v>1</v>
      </c>
      <c r="L115" s="15"/>
      <c r="N115" s="16"/>
      <c r="O115" s="16"/>
      <c r="P115" s="16"/>
    </row>
    <row r="116" spans="2:16">
      <c r="B116" s="36">
        <v>249</v>
      </c>
      <c r="C116" s="41" t="s">
        <v>26</v>
      </c>
      <c r="D116" s="24">
        <v>6</v>
      </c>
      <c r="E116" s="24">
        <v>13</v>
      </c>
      <c r="F116" s="24">
        <v>9</v>
      </c>
      <c r="G116" s="24">
        <v>5</v>
      </c>
      <c r="H116" s="24">
        <v>7</v>
      </c>
      <c r="I116" s="1">
        <f t="shared" si="4"/>
        <v>40</v>
      </c>
      <c r="J116" s="28">
        <f t="shared" si="7"/>
        <v>29</v>
      </c>
      <c r="K116" s="4">
        <f t="shared" si="6"/>
        <v>1</v>
      </c>
      <c r="L116" s="15"/>
      <c r="N116" s="16"/>
      <c r="O116" s="16"/>
      <c r="P116" s="16"/>
    </row>
    <row r="117" spans="2:16">
      <c r="B117" s="36">
        <v>250</v>
      </c>
      <c r="C117" s="41" t="s">
        <v>26</v>
      </c>
      <c r="D117" s="24">
        <v>8</v>
      </c>
      <c r="E117" s="24">
        <v>12</v>
      </c>
      <c r="F117" s="24">
        <v>10</v>
      </c>
      <c r="G117" s="24">
        <v>7</v>
      </c>
      <c r="H117" s="24">
        <v>11</v>
      </c>
      <c r="I117" s="1">
        <f t="shared" si="4"/>
        <v>48</v>
      </c>
      <c r="J117" s="28">
        <f t="shared" si="7"/>
        <v>17</v>
      </c>
      <c r="K117" s="4">
        <f t="shared" si="6"/>
        <v>1</v>
      </c>
      <c r="L117" s="15"/>
      <c r="N117" s="16"/>
      <c r="O117" s="16"/>
      <c r="P117" s="16"/>
    </row>
    <row r="118" spans="2:16">
      <c r="B118" s="36">
        <v>251</v>
      </c>
      <c r="C118" s="41" t="s">
        <v>26</v>
      </c>
      <c r="D118" s="24">
        <v>4</v>
      </c>
      <c r="E118" s="24">
        <v>5</v>
      </c>
      <c r="F118" s="24">
        <v>6</v>
      </c>
      <c r="G118" s="24"/>
      <c r="H118" s="24">
        <v>6</v>
      </c>
      <c r="I118" s="1">
        <f t="shared" si="4"/>
        <v>21</v>
      </c>
      <c r="J118" s="28">
        <f t="shared" si="7"/>
        <v>72</v>
      </c>
      <c r="K118" s="4">
        <f t="shared" si="6"/>
        <v>0.8</v>
      </c>
      <c r="L118" s="15"/>
      <c r="N118" s="16"/>
      <c r="O118" s="16"/>
      <c r="P118" s="16"/>
    </row>
    <row r="119" spans="2:16">
      <c r="B119" s="36">
        <v>252</v>
      </c>
      <c r="C119" s="41" t="s">
        <v>25</v>
      </c>
      <c r="D119" s="24"/>
      <c r="E119" s="24">
        <v>10</v>
      </c>
      <c r="F119" s="24"/>
      <c r="G119" s="24">
        <v>8</v>
      </c>
      <c r="H119" s="24"/>
      <c r="I119" s="1">
        <f t="shared" si="4"/>
        <v>18</v>
      </c>
      <c r="J119" s="28">
        <f t="shared" si="7"/>
        <v>78</v>
      </c>
      <c r="K119" s="4">
        <f t="shared" si="6"/>
        <v>0.4</v>
      </c>
      <c r="L119" s="15"/>
      <c r="N119" s="16"/>
      <c r="O119" s="16"/>
      <c r="P119" s="16"/>
    </row>
    <row r="120" spans="2:16">
      <c r="B120" s="36">
        <v>253</v>
      </c>
      <c r="C120" s="41" t="s">
        <v>26</v>
      </c>
      <c r="D120" s="24"/>
      <c r="E120" s="24">
        <v>11</v>
      </c>
      <c r="F120" s="24">
        <v>7</v>
      </c>
      <c r="G120" s="24">
        <v>10</v>
      </c>
      <c r="H120" s="24">
        <v>10</v>
      </c>
      <c r="I120" s="1">
        <f t="shared" si="4"/>
        <v>38</v>
      </c>
      <c r="J120" s="28">
        <f t="shared" si="7"/>
        <v>35</v>
      </c>
      <c r="K120" s="4">
        <f t="shared" si="6"/>
        <v>0.8</v>
      </c>
      <c r="L120" s="15"/>
      <c r="N120" s="16"/>
      <c r="O120" s="16"/>
      <c r="P120" s="16"/>
    </row>
    <row r="121" spans="2:16">
      <c r="B121" s="36">
        <v>254</v>
      </c>
      <c r="C121" s="42" t="s">
        <v>27</v>
      </c>
      <c r="D121" s="24"/>
      <c r="E121" s="24">
        <v>10</v>
      </c>
      <c r="F121" s="24">
        <v>11</v>
      </c>
      <c r="G121" s="24">
        <v>8</v>
      </c>
      <c r="H121" s="24">
        <v>6</v>
      </c>
      <c r="I121" s="1">
        <f t="shared" ref="I121:I123" si="8">SUM(D121,E121,F121,G121,H121)</f>
        <v>35</v>
      </c>
      <c r="J121" s="28">
        <f t="shared" si="7"/>
        <v>46</v>
      </c>
      <c r="K121" s="4">
        <f t="shared" ref="K121:K123" si="9">COUNTA(D121,E121,F121,G121,H121)/5</f>
        <v>0.8</v>
      </c>
      <c r="L121" s="15"/>
      <c r="N121" s="16"/>
      <c r="O121" s="16"/>
      <c r="P121" s="16"/>
    </row>
    <row r="122" spans="2:16">
      <c r="B122" s="36">
        <v>255</v>
      </c>
      <c r="C122" s="42" t="s">
        <v>27</v>
      </c>
      <c r="D122" s="24"/>
      <c r="E122" s="24">
        <v>7</v>
      </c>
      <c r="F122" s="24">
        <v>7</v>
      </c>
      <c r="G122" s="24">
        <v>7</v>
      </c>
      <c r="H122" s="24">
        <v>6</v>
      </c>
      <c r="I122" s="1">
        <f t="shared" si="8"/>
        <v>27</v>
      </c>
      <c r="J122" s="28">
        <f t="shared" si="7"/>
        <v>59</v>
      </c>
      <c r="K122" s="4">
        <f t="shared" si="9"/>
        <v>0.8</v>
      </c>
      <c r="L122" s="15"/>
      <c r="N122" s="16"/>
      <c r="O122" s="16"/>
      <c r="P122" s="16"/>
    </row>
    <row r="123" spans="2:16">
      <c r="B123" s="36">
        <v>256</v>
      </c>
      <c r="C123" s="42" t="s">
        <v>27</v>
      </c>
      <c r="D123" s="24"/>
      <c r="E123" s="24">
        <v>7</v>
      </c>
      <c r="F123" s="24">
        <v>5</v>
      </c>
      <c r="G123" s="24">
        <v>3</v>
      </c>
      <c r="H123" s="24">
        <v>4</v>
      </c>
      <c r="I123" s="1">
        <f t="shared" si="8"/>
        <v>19</v>
      </c>
      <c r="J123" s="28">
        <f t="shared" si="7"/>
        <v>75</v>
      </c>
      <c r="K123" s="4">
        <f t="shared" si="9"/>
        <v>0.8</v>
      </c>
      <c r="L123" s="15"/>
      <c r="N123" s="16"/>
      <c r="O123" s="16"/>
    </row>
    <row r="124" spans="2:16">
      <c r="B124" s="36">
        <v>257</v>
      </c>
      <c r="C124" s="42" t="s">
        <v>28</v>
      </c>
      <c r="D124" s="24">
        <v>3</v>
      </c>
      <c r="E124" s="24">
        <v>13</v>
      </c>
      <c r="F124" s="24"/>
      <c r="G124" s="24"/>
      <c r="H124" s="24"/>
      <c r="I124" s="1">
        <f t="shared" ref="I124" si="10">SUM(D124,E124,F124,G124,H124)</f>
        <v>16</v>
      </c>
      <c r="J124" s="28">
        <f t="shared" si="7"/>
        <v>83</v>
      </c>
      <c r="K124" s="4">
        <f t="shared" ref="K124" si="11">COUNTA(D124,E124,F124,G124,H124)/5</f>
        <v>0.4</v>
      </c>
      <c r="L124" s="15"/>
      <c r="N124" s="16"/>
      <c r="O124" s="16"/>
    </row>
    <row r="125" spans="2:16">
      <c r="B125" s="36">
        <v>258</v>
      </c>
      <c r="C125" s="42" t="s">
        <v>27</v>
      </c>
      <c r="D125" s="24"/>
      <c r="E125" s="24"/>
      <c r="F125" s="24"/>
      <c r="G125" s="24">
        <v>6</v>
      </c>
      <c r="H125" s="24">
        <v>8</v>
      </c>
      <c r="I125" s="1">
        <f t="shared" ref="I125:I127" si="12">SUM(D125,E125,F125,G125,H125)</f>
        <v>14</v>
      </c>
      <c r="J125" s="28">
        <f t="shared" ref="J125:J127" si="13">RANK(I125,I$6:I$127)</f>
        <v>87</v>
      </c>
      <c r="K125" s="4">
        <f t="shared" ref="K125:K127" si="14">COUNTA(D125,E125,F125,G125,H125)/5</f>
        <v>0.4</v>
      </c>
      <c r="L125" s="15"/>
      <c r="N125" s="16"/>
      <c r="O125" s="16"/>
    </row>
    <row r="126" spans="2:16">
      <c r="B126" s="36">
        <v>259</v>
      </c>
      <c r="C126" s="43" t="s">
        <v>16</v>
      </c>
      <c r="D126" s="24"/>
      <c r="E126" s="24">
        <v>13</v>
      </c>
      <c r="F126" s="24"/>
      <c r="G126" s="24"/>
      <c r="H126" s="24"/>
      <c r="I126" s="1">
        <f t="shared" si="12"/>
        <v>13</v>
      </c>
      <c r="J126" s="28">
        <f t="shared" si="13"/>
        <v>90</v>
      </c>
      <c r="K126" s="4">
        <f t="shared" si="14"/>
        <v>0.2</v>
      </c>
      <c r="L126" s="15"/>
      <c r="N126" s="16"/>
      <c r="O126" s="16"/>
    </row>
    <row r="127" spans="2:16" ht="21" thickBot="1">
      <c r="B127" s="36">
        <v>260</v>
      </c>
      <c r="C127" s="42" t="s">
        <v>28</v>
      </c>
      <c r="D127" s="24"/>
      <c r="E127" s="24"/>
      <c r="F127" s="24"/>
      <c r="G127" s="24">
        <v>11</v>
      </c>
      <c r="H127" s="24">
        <v>9</v>
      </c>
      <c r="I127" s="1">
        <f t="shared" si="12"/>
        <v>20</v>
      </c>
      <c r="J127" s="28">
        <f t="shared" si="13"/>
        <v>74</v>
      </c>
      <c r="K127" s="4">
        <f t="shared" si="14"/>
        <v>0.4</v>
      </c>
      <c r="L127" s="15"/>
      <c r="N127" s="16"/>
      <c r="O127" s="16"/>
    </row>
    <row r="128" spans="2:16" ht="17.25">
      <c r="B128" s="80" t="s">
        <v>20</v>
      </c>
      <c r="C128" s="81"/>
      <c r="D128" s="81"/>
      <c r="E128" s="81"/>
      <c r="F128" s="81"/>
      <c r="G128" s="81"/>
      <c r="H128" s="81"/>
      <c r="I128" s="81"/>
      <c r="J128" s="81"/>
      <c r="K128" s="81"/>
      <c r="L128" s="40"/>
      <c r="N128" s="16"/>
      <c r="O128" s="16"/>
    </row>
    <row r="129" spans="2:15" ht="16.5">
      <c r="B129" s="82" t="s">
        <v>21</v>
      </c>
      <c r="C129" s="83"/>
      <c r="D129" s="83"/>
      <c r="E129" s="83"/>
      <c r="F129" s="83"/>
      <c r="G129" s="83"/>
      <c r="H129" s="83"/>
      <c r="I129" s="83"/>
      <c r="J129" s="83"/>
      <c r="K129" s="83"/>
      <c r="L129" s="84"/>
      <c r="N129" s="16"/>
      <c r="O129" s="16"/>
    </row>
    <row r="130" spans="2:15">
      <c r="B130" s="37"/>
      <c r="C130" s="75"/>
      <c r="D130" s="75"/>
      <c r="E130" s="75"/>
      <c r="F130" s="75"/>
      <c r="G130" s="75"/>
      <c r="H130" s="75"/>
      <c r="I130" s="75"/>
      <c r="J130" s="75"/>
      <c r="K130" s="75"/>
      <c r="L130" s="76"/>
    </row>
    <row r="131" spans="2:15" ht="17.25" thickBot="1">
      <c r="B131" s="77" t="s">
        <v>22</v>
      </c>
      <c r="C131" s="78"/>
      <c r="D131" s="78"/>
      <c r="E131" s="78"/>
      <c r="F131" s="78"/>
      <c r="G131" s="78"/>
      <c r="H131" s="78"/>
      <c r="I131" s="78"/>
      <c r="J131" s="78"/>
      <c r="K131" s="78"/>
      <c r="L131" s="79"/>
    </row>
  </sheetData>
  <mergeCells count="8">
    <mergeCell ref="C130:L130"/>
    <mergeCell ref="B131:L131"/>
    <mergeCell ref="B128:K128"/>
    <mergeCell ref="B129:L129"/>
    <mergeCell ref="B2:L2"/>
    <mergeCell ref="I4:J4"/>
    <mergeCell ref="K4:K5"/>
    <mergeCell ref="B3:L3"/>
  </mergeCells>
  <phoneticPr fontId="1" type="noConversion"/>
  <conditionalFormatting sqref="D6:H127">
    <cfRule type="cellIs" dxfId="14" priority="22" operator="equal">
      <formula>0</formula>
    </cfRule>
  </conditionalFormatting>
  <conditionalFormatting sqref="K6:K127">
    <cfRule type="cellIs" dxfId="13" priority="21" operator="lessThan">
      <formula>1</formula>
    </cfRule>
  </conditionalFormatting>
  <conditionalFormatting sqref="D6:H127">
    <cfRule type="cellIs" dxfId="12" priority="20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128"/>
  <sheetViews>
    <sheetView topLeftCell="B87" workbookViewId="0">
      <selection activeCell="L95" sqref="L95"/>
    </sheetView>
  </sheetViews>
  <sheetFormatPr defaultRowHeight="20.25"/>
  <cols>
    <col min="1" max="1" width="0.25" style="13" hidden="1" customWidth="1"/>
    <col min="2" max="2" width="7.625" style="33" customWidth="1"/>
    <col min="3" max="3" width="4.75" style="13" customWidth="1"/>
    <col min="4" max="4" width="6.75" style="18" customWidth="1"/>
    <col min="5" max="10" width="6.75" style="21" customWidth="1"/>
    <col min="11" max="11" width="7.375" style="58" customWidth="1"/>
    <col min="12" max="12" width="6.375" style="29" customWidth="1"/>
    <col min="13" max="13" width="9.125" style="13" customWidth="1"/>
    <col min="14" max="14" width="11.125" style="3" customWidth="1"/>
    <col min="15" max="15" width="3.625" style="13" customWidth="1"/>
    <col min="16" max="16384" width="9" style="13"/>
  </cols>
  <sheetData>
    <row r="1" spans="1:18" ht="21" thickBot="1">
      <c r="B1" s="32"/>
      <c r="C1" s="10"/>
      <c r="E1" s="22"/>
      <c r="F1" s="22"/>
      <c r="G1" s="22"/>
      <c r="H1" s="22"/>
      <c r="I1" s="22"/>
      <c r="J1" s="22"/>
      <c r="K1" s="55"/>
      <c r="L1" s="27"/>
      <c r="M1" s="10"/>
      <c r="N1" s="11"/>
    </row>
    <row r="2" spans="1:18" ht="38.25" customHeight="1" thickTop="1" thickBot="1">
      <c r="B2" s="85" t="s">
        <v>13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7"/>
    </row>
    <row r="3" spans="1:18" ht="27" customHeight="1" thickTop="1" thickBot="1">
      <c r="B3" s="92" t="s">
        <v>14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4"/>
    </row>
    <row r="4" spans="1:18" ht="18" thickBot="1">
      <c r="B4" s="74"/>
      <c r="C4" s="17"/>
      <c r="D4" s="19">
        <v>18</v>
      </c>
      <c r="E4" s="19">
        <v>19</v>
      </c>
      <c r="F4" s="19">
        <v>20</v>
      </c>
      <c r="G4" s="19">
        <v>21</v>
      </c>
      <c r="H4" s="19">
        <v>22</v>
      </c>
      <c r="I4" s="48"/>
      <c r="J4" s="48"/>
      <c r="K4" s="88" t="s">
        <v>9</v>
      </c>
      <c r="L4" s="89"/>
      <c r="M4" s="90" t="s">
        <v>1</v>
      </c>
      <c r="N4" s="5" t="s">
        <v>2</v>
      </c>
    </row>
    <row r="5" spans="1:18" ht="33.75" customHeight="1" thickBot="1">
      <c r="A5" s="2" t="s">
        <v>0</v>
      </c>
      <c r="B5" s="31" t="s">
        <v>0</v>
      </c>
      <c r="C5" s="46" t="s">
        <v>4</v>
      </c>
      <c r="D5" s="19" t="s">
        <v>8</v>
      </c>
      <c r="E5" s="23" t="s">
        <v>12</v>
      </c>
      <c r="F5" s="19" t="s">
        <v>5</v>
      </c>
      <c r="G5" s="19" t="s">
        <v>7</v>
      </c>
      <c r="H5" s="19" t="s">
        <v>6</v>
      </c>
      <c r="I5" s="9" t="s">
        <v>29</v>
      </c>
      <c r="J5" s="9" t="s">
        <v>30</v>
      </c>
      <c r="K5" s="56" t="s">
        <v>33</v>
      </c>
      <c r="L5" s="30" t="s">
        <v>10</v>
      </c>
      <c r="M5" s="91"/>
      <c r="N5" s="5"/>
    </row>
    <row r="6" spans="1:18" ht="18" customHeight="1">
      <c r="B6" s="36">
        <v>100</v>
      </c>
      <c r="C6" s="1" t="s">
        <v>15</v>
      </c>
      <c r="D6" s="20"/>
      <c r="E6" s="20"/>
      <c r="F6" s="20"/>
      <c r="G6" s="24"/>
      <c r="H6" s="24"/>
      <c r="I6" s="1">
        <f>SUM(D6,E6,F6,G6:H6)</f>
        <v>0</v>
      </c>
      <c r="J6" s="1">
        <f>'1주차'!I6</f>
        <v>26</v>
      </c>
      <c r="K6" s="57">
        <f>SUM(I6,J6)</f>
        <v>26</v>
      </c>
      <c r="L6" s="28">
        <f t="shared" ref="L6:L37" si="0">RANK(K6,K$6:K$124)</f>
        <v>88</v>
      </c>
      <c r="M6" s="4">
        <f>COUNTA(D6,E6,F6,G6,H6)/5</f>
        <v>0</v>
      </c>
      <c r="N6" s="35"/>
    </row>
    <row r="7" spans="1:18" ht="18" customHeight="1" thickBot="1">
      <c r="B7" s="36">
        <v>103</v>
      </c>
      <c r="C7" s="1" t="s">
        <v>15</v>
      </c>
      <c r="D7" s="20">
        <v>2</v>
      </c>
      <c r="E7" s="20">
        <v>6</v>
      </c>
      <c r="F7" s="20"/>
      <c r="G7" s="24">
        <v>6</v>
      </c>
      <c r="H7" s="24"/>
      <c r="I7" s="1">
        <f t="shared" ref="I7:I67" si="1">SUM(D7,E7,F7,G7:H7)</f>
        <v>14</v>
      </c>
      <c r="J7" s="1">
        <f>'1주차'!I9</f>
        <v>31</v>
      </c>
      <c r="K7" s="57">
        <f t="shared" ref="K7:K61" si="2">SUM(I7,J7)</f>
        <v>45</v>
      </c>
      <c r="L7" s="28">
        <f t="shared" si="0"/>
        <v>65</v>
      </c>
      <c r="M7" s="4">
        <f t="shared" ref="M7:M61" si="3">COUNTA(D7,E7,F7,G7,H7)/5</f>
        <v>0.6</v>
      </c>
      <c r="N7" s="34"/>
    </row>
    <row r="8" spans="1:18" ht="18" customHeight="1">
      <c r="B8" s="36">
        <v>107</v>
      </c>
      <c r="C8" s="1" t="s">
        <v>16</v>
      </c>
      <c r="D8" s="20">
        <v>6</v>
      </c>
      <c r="E8" s="20">
        <v>5</v>
      </c>
      <c r="F8" s="20">
        <v>5</v>
      </c>
      <c r="G8" s="24">
        <v>9</v>
      </c>
      <c r="H8" s="24">
        <v>6</v>
      </c>
      <c r="I8" s="1">
        <f t="shared" si="1"/>
        <v>31</v>
      </c>
      <c r="J8" s="1">
        <f>'1주차'!I12</f>
        <v>32</v>
      </c>
      <c r="K8" s="57">
        <f t="shared" si="2"/>
        <v>63</v>
      </c>
      <c r="L8" s="28">
        <f t="shared" si="0"/>
        <v>47</v>
      </c>
      <c r="M8" s="4">
        <f t="shared" si="3"/>
        <v>1</v>
      </c>
      <c r="N8" s="8"/>
      <c r="P8" s="16"/>
    </row>
    <row r="9" spans="1:18" ht="18" customHeight="1">
      <c r="B9" s="36">
        <v>111</v>
      </c>
      <c r="C9" s="1" t="s">
        <v>15</v>
      </c>
      <c r="D9" s="20">
        <v>5</v>
      </c>
      <c r="E9" s="20">
        <v>10</v>
      </c>
      <c r="F9" s="20">
        <v>12</v>
      </c>
      <c r="G9" s="24">
        <v>11</v>
      </c>
      <c r="H9" s="24">
        <v>9</v>
      </c>
      <c r="I9" s="1">
        <f t="shared" si="1"/>
        <v>47</v>
      </c>
      <c r="J9" s="1">
        <f>'1주차'!I16</f>
        <v>57</v>
      </c>
      <c r="K9" s="57">
        <f t="shared" si="2"/>
        <v>104</v>
      </c>
      <c r="L9" s="28">
        <f t="shared" si="0"/>
        <v>8</v>
      </c>
      <c r="M9" s="4">
        <f t="shared" si="3"/>
        <v>1</v>
      </c>
      <c r="N9" s="15"/>
      <c r="P9" s="16"/>
    </row>
    <row r="10" spans="1:18" ht="18" customHeight="1">
      <c r="B10" s="36">
        <v>112</v>
      </c>
      <c r="C10" s="1" t="s">
        <v>15</v>
      </c>
      <c r="D10" s="20"/>
      <c r="E10" s="20">
        <v>5</v>
      </c>
      <c r="F10" s="20">
        <v>6</v>
      </c>
      <c r="G10" s="24">
        <v>4</v>
      </c>
      <c r="H10" s="24"/>
      <c r="I10" s="1">
        <f t="shared" si="1"/>
        <v>15</v>
      </c>
      <c r="J10" s="1">
        <f>'1주차'!I17</f>
        <v>19</v>
      </c>
      <c r="K10" s="57">
        <f t="shared" si="2"/>
        <v>34</v>
      </c>
      <c r="L10" s="28">
        <f t="shared" si="0"/>
        <v>80</v>
      </c>
      <c r="M10" s="4">
        <f t="shared" si="3"/>
        <v>0.6</v>
      </c>
      <c r="N10" s="15"/>
      <c r="P10" s="16"/>
    </row>
    <row r="11" spans="1:18" ht="18" customHeight="1">
      <c r="B11" s="36">
        <v>113</v>
      </c>
      <c r="C11" s="1" t="s">
        <v>15</v>
      </c>
      <c r="D11" s="20">
        <v>6</v>
      </c>
      <c r="E11" s="20">
        <v>7</v>
      </c>
      <c r="F11" s="20">
        <v>11</v>
      </c>
      <c r="G11" s="24">
        <v>10</v>
      </c>
      <c r="H11" s="24">
        <v>9</v>
      </c>
      <c r="I11" s="1">
        <f t="shared" si="1"/>
        <v>43</v>
      </c>
      <c r="J11" s="1">
        <f>'1주차'!I18</f>
        <v>51</v>
      </c>
      <c r="K11" s="57">
        <f t="shared" si="2"/>
        <v>94</v>
      </c>
      <c r="L11" s="28">
        <f t="shared" si="0"/>
        <v>15</v>
      </c>
      <c r="M11" s="4">
        <f t="shared" si="3"/>
        <v>1</v>
      </c>
      <c r="N11" s="15"/>
      <c r="P11" s="16"/>
    </row>
    <row r="12" spans="1:18" ht="18" customHeight="1">
      <c r="B12" s="36">
        <v>114</v>
      </c>
      <c r="C12" s="1" t="s">
        <v>15</v>
      </c>
      <c r="D12" s="20">
        <v>1</v>
      </c>
      <c r="E12" s="20">
        <v>5</v>
      </c>
      <c r="F12" s="20">
        <v>6</v>
      </c>
      <c r="G12" s="24"/>
      <c r="H12" s="24">
        <v>4</v>
      </c>
      <c r="I12" s="1">
        <f t="shared" si="1"/>
        <v>16</v>
      </c>
      <c r="J12" s="1">
        <f>'1주차'!I19</f>
        <v>22</v>
      </c>
      <c r="K12" s="57">
        <f t="shared" si="2"/>
        <v>38</v>
      </c>
      <c r="L12" s="28">
        <f t="shared" si="0"/>
        <v>76</v>
      </c>
      <c r="M12" s="4">
        <f t="shared" si="3"/>
        <v>0.8</v>
      </c>
      <c r="N12" s="15"/>
      <c r="P12" s="16"/>
    </row>
    <row r="13" spans="1:18" ht="18" customHeight="1">
      <c r="B13" s="36">
        <v>115</v>
      </c>
      <c r="C13" s="1" t="s">
        <v>16</v>
      </c>
      <c r="D13" s="20"/>
      <c r="E13" s="20"/>
      <c r="F13" s="20"/>
      <c r="G13" s="24"/>
      <c r="H13" s="24"/>
      <c r="I13" s="1">
        <f t="shared" si="1"/>
        <v>0</v>
      </c>
      <c r="J13" s="1">
        <f>'1주차'!I20</f>
        <v>0</v>
      </c>
      <c r="K13" s="57">
        <f t="shared" si="2"/>
        <v>0</v>
      </c>
      <c r="L13" s="28">
        <f t="shared" si="0"/>
        <v>107</v>
      </c>
      <c r="M13" s="4">
        <f t="shared" si="3"/>
        <v>0</v>
      </c>
      <c r="N13" s="15"/>
      <c r="P13" s="16"/>
      <c r="Q13" s="16"/>
      <c r="R13" s="16"/>
    </row>
    <row r="14" spans="1:18" ht="18" customHeight="1">
      <c r="B14" s="36">
        <v>116</v>
      </c>
      <c r="C14" s="1" t="s">
        <v>15</v>
      </c>
      <c r="D14" s="20">
        <v>3</v>
      </c>
      <c r="E14" s="20">
        <v>8</v>
      </c>
      <c r="F14" s="20">
        <v>11</v>
      </c>
      <c r="G14" s="24">
        <v>8</v>
      </c>
      <c r="H14" s="24">
        <v>4</v>
      </c>
      <c r="I14" s="1">
        <f t="shared" si="1"/>
        <v>34</v>
      </c>
      <c r="J14" s="1">
        <f>'1주차'!I21</f>
        <v>33</v>
      </c>
      <c r="K14" s="57">
        <f t="shared" si="2"/>
        <v>67</v>
      </c>
      <c r="L14" s="28">
        <f t="shared" si="0"/>
        <v>40</v>
      </c>
      <c r="M14" s="4">
        <f t="shared" si="3"/>
        <v>1</v>
      </c>
      <c r="N14" s="15"/>
      <c r="P14" s="16"/>
      <c r="Q14" s="16"/>
      <c r="R14" s="16"/>
    </row>
    <row r="15" spans="1:18" ht="18" customHeight="1">
      <c r="B15" s="36">
        <v>117</v>
      </c>
      <c r="C15" s="1" t="s">
        <v>15</v>
      </c>
      <c r="D15" s="20">
        <v>4</v>
      </c>
      <c r="E15" s="20">
        <v>11</v>
      </c>
      <c r="F15" s="20">
        <v>9</v>
      </c>
      <c r="G15" s="24">
        <v>10</v>
      </c>
      <c r="H15" s="24">
        <v>10</v>
      </c>
      <c r="I15" s="1">
        <f t="shared" si="1"/>
        <v>44</v>
      </c>
      <c r="J15" s="1">
        <f>'1주차'!I22</f>
        <v>43</v>
      </c>
      <c r="K15" s="57">
        <f t="shared" si="2"/>
        <v>87</v>
      </c>
      <c r="L15" s="28">
        <f t="shared" si="0"/>
        <v>19</v>
      </c>
      <c r="M15" s="4">
        <f t="shared" si="3"/>
        <v>1</v>
      </c>
      <c r="N15" s="15"/>
      <c r="P15" s="16"/>
      <c r="Q15" s="16"/>
      <c r="R15" s="16"/>
    </row>
    <row r="16" spans="1:18" ht="18" customHeight="1">
      <c r="B16" s="36">
        <v>118</v>
      </c>
      <c r="C16" s="1" t="s">
        <v>16</v>
      </c>
      <c r="D16" s="20">
        <v>3</v>
      </c>
      <c r="E16" s="20">
        <v>9</v>
      </c>
      <c r="F16" s="20">
        <v>11</v>
      </c>
      <c r="G16" s="24">
        <v>6</v>
      </c>
      <c r="H16" s="24">
        <v>8</v>
      </c>
      <c r="I16" s="1">
        <f t="shared" si="1"/>
        <v>37</v>
      </c>
      <c r="J16" s="1">
        <f>'1주차'!I23</f>
        <v>42</v>
      </c>
      <c r="K16" s="57">
        <f t="shared" si="2"/>
        <v>79</v>
      </c>
      <c r="L16" s="28">
        <f t="shared" si="0"/>
        <v>27</v>
      </c>
      <c r="M16" s="4">
        <f t="shared" si="3"/>
        <v>1</v>
      </c>
      <c r="N16" s="15"/>
      <c r="P16" s="16"/>
      <c r="Q16" s="16"/>
      <c r="R16" s="16"/>
    </row>
    <row r="17" spans="2:18" ht="18" customHeight="1">
      <c r="B17" s="36">
        <v>119</v>
      </c>
      <c r="C17" s="1" t="s">
        <v>15</v>
      </c>
      <c r="D17" s="20">
        <v>4</v>
      </c>
      <c r="E17" s="20">
        <v>9</v>
      </c>
      <c r="F17" s="20">
        <v>11</v>
      </c>
      <c r="G17" s="24">
        <v>10</v>
      </c>
      <c r="H17" s="24">
        <v>7</v>
      </c>
      <c r="I17" s="1">
        <f t="shared" si="1"/>
        <v>41</v>
      </c>
      <c r="J17" s="1">
        <f>'1주차'!I24</f>
        <v>48</v>
      </c>
      <c r="K17" s="57">
        <f t="shared" si="2"/>
        <v>89</v>
      </c>
      <c r="L17" s="28">
        <f t="shared" si="0"/>
        <v>18</v>
      </c>
      <c r="M17" s="4">
        <f t="shared" si="3"/>
        <v>1</v>
      </c>
      <c r="N17" s="15"/>
      <c r="P17" s="16"/>
      <c r="Q17" s="16"/>
      <c r="R17" s="16"/>
    </row>
    <row r="18" spans="2:18" ht="18" customHeight="1">
      <c r="B18" s="36">
        <v>120</v>
      </c>
      <c r="C18" s="1" t="s">
        <v>15</v>
      </c>
      <c r="D18" s="20"/>
      <c r="E18" s="20">
        <v>6</v>
      </c>
      <c r="F18" s="20">
        <v>11</v>
      </c>
      <c r="G18" s="24">
        <v>13</v>
      </c>
      <c r="H18" s="24">
        <v>4</v>
      </c>
      <c r="I18" s="1">
        <f t="shared" si="1"/>
        <v>34</v>
      </c>
      <c r="J18" s="1">
        <f>'1주차'!I25</f>
        <v>38</v>
      </c>
      <c r="K18" s="57">
        <f t="shared" si="2"/>
        <v>72</v>
      </c>
      <c r="L18" s="28">
        <f t="shared" si="0"/>
        <v>34</v>
      </c>
      <c r="M18" s="4">
        <f t="shared" si="3"/>
        <v>0.8</v>
      </c>
      <c r="N18" s="15"/>
      <c r="P18" s="16"/>
      <c r="Q18" s="16"/>
      <c r="R18" s="16"/>
    </row>
    <row r="19" spans="2:18" ht="18" customHeight="1">
      <c r="B19" s="36">
        <v>121</v>
      </c>
      <c r="C19" s="1" t="s">
        <v>15</v>
      </c>
      <c r="D19" s="20">
        <v>6</v>
      </c>
      <c r="E19" s="20">
        <v>10</v>
      </c>
      <c r="F19" s="20">
        <v>12</v>
      </c>
      <c r="G19" s="24">
        <v>10</v>
      </c>
      <c r="H19" s="24">
        <v>10</v>
      </c>
      <c r="I19" s="1">
        <f t="shared" si="1"/>
        <v>48</v>
      </c>
      <c r="J19" s="1">
        <f>'1주차'!I26</f>
        <v>38</v>
      </c>
      <c r="K19" s="57">
        <f t="shared" si="2"/>
        <v>86</v>
      </c>
      <c r="L19" s="28">
        <f t="shared" si="0"/>
        <v>20</v>
      </c>
      <c r="M19" s="4">
        <f t="shared" si="3"/>
        <v>1</v>
      </c>
      <c r="N19" s="15"/>
      <c r="P19" s="16"/>
      <c r="Q19" s="16"/>
      <c r="R19" s="16"/>
    </row>
    <row r="20" spans="2:18" ht="18" customHeight="1">
      <c r="B20" s="36">
        <v>122</v>
      </c>
      <c r="C20" s="1" t="s">
        <v>15</v>
      </c>
      <c r="D20" s="20">
        <v>5</v>
      </c>
      <c r="E20" s="20">
        <v>9</v>
      </c>
      <c r="F20" s="20">
        <v>10</v>
      </c>
      <c r="G20" s="24">
        <v>12</v>
      </c>
      <c r="H20" s="24">
        <v>9</v>
      </c>
      <c r="I20" s="1">
        <f t="shared" si="1"/>
        <v>45</v>
      </c>
      <c r="J20" s="1">
        <f>'1주차'!I27</f>
        <v>51</v>
      </c>
      <c r="K20" s="57">
        <f t="shared" si="2"/>
        <v>96</v>
      </c>
      <c r="L20" s="28">
        <f t="shared" si="0"/>
        <v>14</v>
      </c>
      <c r="M20" s="4">
        <f t="shared" si="3"/>
        <v>1</v>
      </c>
      <c r="N20" s="15"/>
      <c r="P20" s="16"/>
      <c r="Q20" s="16"/>
      <c r="R20" s="16"/>
    </row>
    <row r="21" spans="2:18" ht="18" customHeight="1">
      <c r="B21" s="36">
        <v>123</v>
      </c>
      <c r="C21" s="1" t="s">
        <v>15</v>
      </c>
      <c r="D21" s="20">
        <v>6</v>
      </c>
      <c r="E21" s="20"/>
      <c r="F21" s="20">
        <v>7</v>
      </c>
      <c r="G21" s="24">
        <v>9</v>
      </c>
      <c r="H21" s="24">
        <v>10</v>
      </c>
      <c r="I21" s="1">
        <f t="shared" si="1"/>
        <v>32</v>
      </c>
      <c r="J21" s="1">
        <f>'1주차'!I28</f>
        <v>25</v>
      </c>
      <c r="K21" s="57">
        <f t="shared" si="2"/>
        <v>57</v>
      </c>
      <c r="L21" s="28">
        <f t="shared" si="0"/>
        <v>53</v>
      </c>
      <c r="M21" s="4">
        <f t="shared" si="3"/>
        <v>0.8</v>
      </c>
      <c r="N21" s="15"/>
      <c r="P21" s="16"/>
      <c r="Q21" s="16"/>
      <c r="R21" s="16"/>
    </row>
    <row r="22" spans="2:18" ht="18" customHeight="1">
      <c r="B22" s="36">
        <v>124</v>
      </c>
      <c r="C22" s="1" t="s">
        <v>15</v>
      </c>
      <c r="D22" s="20">
        <v>2</v>
      </c>
      <c r="E22" s="20">
        <v>7</v>
      </c>
      <c r="F22" s="20">
        <v>9</v>
      </c>
      <c r="G22" s="25">
        <v>2</v>
      </c>
      <c r="H22" s="25"/>
      <c r="I22" s="1">
        <f t="shared" si="1"/>
        <v>20</v>
      </c>
      <c r="J22" s="1">
        <f>'1주차'!I29</f>
        <v>24</v>
      </c>
      <c r="K22" s="57">
        <f t="shared" si="2"/>
        <v>44</v>
      </c>
      <c r="L22" s="28">
        <f t="shared" si="0"/>
        <v>68</v>
      </c>
      <c r="M22" s="4">
        <f t="shared" si="3"/>
        <v>0.8</v>
      </c>
      <c r="N22" s="15"/>
      <c r="P22" s="16"/>
      <c r="Q22" s="16"/>
      <c r="R22" s="16"/>
    </row>
    <row r="23" spans="2:18" ht="18" customHeight="1">
      <c r="B23" s="36">
        <v>125</v>
      </c>
      <c r="C23" s="1" t="s">
        <v>16</v>
      </c>
      <c r="D23" s="20"/>
      <c r="E23" s="20"/>
      <c r="F23" s="20"/>
      <c r="G23" s="25"/>
      <c r="H23" s="25"/>
      <c r="I23" s="1">
        <f t="shared" si="1"/>
        <v>0</v>
      </c>
      <c r="J23" s="1">
        <f>'1주차'!I30</f>
        <v>18</v>
      </c>
      <c r="K23" s="57">
        <f t="shared" si="2"/>
        <v>18</v>
      </c>
      <c r="L23" s="28">
        <f t="shared" si="0"/>
        <v>95</v>
      </c>
      <c r="M23" s="4">
        <f t="shared" si="3"/>
        <v>0</v>
      </c>
      <c r="N23" s="15"/>
      <c r="P23" s="16"/>
      <c r="Q23" s="16"/>
      <c r="R23" s="16"/>
    </row>
    <row r="24" spans="2:18" ht="18" customHeight="1">
      <c r="B24" s="36">
        <v>126</v>
      </c>
      <c r="C24" s="1" t="s">
        <v>15</v>
      </c>
      <c r="D24" s="20">
        <v>3</v>
      </c>
      <c r="E24" s="20">
        <v>4</v>
      </c>
      <c r="F24" s="20">
        <v>7</v>
      </c>
      <c r="G24" s="25">
        <v>8</v>
      </c>
      <c r="H24" s="25">
        <v>3</v>
      </c>
      <c r="I24" s="1">
        <f t="shared" si="1"/>
        <v>25</v>
      </c>
      <c r="J24" s="1">
        <f>'1주차'!I31</f>
        <v>36</v>
      </c>
      <c r="K24" s="57">
        <f t="shared" si="2"/>
        <v>61</v>
      </c>
      <c r="L24" s="28">
        <f t="shared" si="0"/>
        <v>50</v>
      </c>
      <c r="M24" s="4">
        <f t="shared" si="3"/>
        <v>1</v>
      </c>
      <c r="N24" s="15"/>
      <c r="P24" s="16"/>
      <c r="Q24" s="16"/>
      <c r="R24" s="16"/>
    </row>
    <row r="25" spans="2:18" ht="18" customHeight="1">
      <c r="B25" s="36">
        <v>127</v>
      </c>
      <c r="C25" s="1" t="s">
        <v>15</v>
      </c>
      <c r="D25" s="20">
        <v>3</v>
      </c>
      <c r="E25" s="20">
        <v>10</v>
      </c>
      <c r="F25" s="20">
        <v>13</v>
      </c>
      <c r="G25" s="25"/>
      <c r="H25" s="25">
        <v>9</v>
      </c>
      <c r="I25" s="1">
        <f t="shared" si="1"/>
        <v>35</v>
      </c>
      <c r="J25" s="1">
        <f>'1주차'!I32</f>
        <v>37</v>
      </c>
      <c r="K25" s="57">
        <f t="shared" si="2"/>
        <v>72</v>
      </c>
      <c r="L25" s="28">
        <f t="shared" si="0"/>
        <v>34</v>
      </c>
      <c r="M25" s="4">
        <f t="shared" si="3"/>
        <v>0.8</v>
      </c>
      <c r="N25" s="34"/>
      <c r="P25" s="16"/>
      <c r="Q25" s="16"/>
      <c r="R25" s="16"/>
    </row>
    <row r="26" spans="2:18" ht="18" customHeight="1">
      <c r="B26" s="36">
        <v>128</v>
      </c>
      <c r="C26" s="1" t="s">
        <v>16</v>
      </c>
      <c r="D26" s="20"/>
      <c r="E26" s="20"/>
      <c r="F26" s="20"/>
      <c r="G26" s="25"/>
      <c r="H26" s="25"/>
      <c r="I26" s="1">
        <f t="shared" si="1"/>
        <v>0</v>
      </c>
      <c r="J26" s="1">
        <f>'1주차'!I33</f>
        <v>0</v>
      </c>
      <c r="K26" s="57">
        <f t="shared" si="2"/>
        <v>0</v>
      </c>
      <c r="L26" s="28">
        <f t="shared" si="0"/>
        <v>107</v>
      </c>
      <c r="M26" s="4">
        <f t="shared" si="3"/>
        <v>0</v>
      </c>
      <c r="N26" s="15"/>
      <c r="P26" s="16"/>
      <c r="Q26" s="16"/>
      <c r="R26" s="16"/>
    </row>
    <row r="27" spans="2:18" ht="18" customHeight="1">
      <c r="B27" s="36">
        <v>129</v>
      </c>
      <c r="C27" s="26" t="s">
        <v>15</v>
      </c>
      <c r="D27" s="20">
        <v>9</v>
      </c>
      <c r="E27" s="20">
        <v>13</v>
      </c>
      <c r="F27" s="20">
        <v>14</v>
      </c>
      <c r="G27" s="25">
        <v>15</v>
      </c>
      <c r="H27" s="25">
        <v>13</v>
      </c>
      <c r="I27" s="1">
        <f t="shared" si="1"/>
        <v>64</v>
      </c>
      <c r="J27" s="1">
        <f>'1주차'!I34</f>
        <v>65</v>
      </c>
      <c r="K27" s="57">
        <f t="shared" si="2"/>
        <v>129</v>
      </c>
      <c r="L27" s="54">
        <f t="shared" si="0"/>
        <v>1</v>
      </c>
      <c r="M27" s="4">
        <f t="shared" si="3"/>
        <v>1</v>
      </c>
      <c r="N27" s="15"/>
      <c r="P27" s="16"/>
      <c r="Q27" s="16"/>
      <c r="R27" s="16"/>
    </row>
    <row r="28" spans="2:18" ht="18" customHeight="1">
      <c r="B28" s="36">
        <v>130</v>
      </c>
      <c r="C28" s="26" t="s">
        <v>16</v>
      </c>
      <c r="D28" s="20">
        <v>3</v>
      </c>
      <c r="E28" s="20">
        <v>3</v>
      </c>
      <c r="F28" s="20">
        <v>15</v>
      </c>
      <c r="G28" s="25">
        <v>11</v>
      </c>
      <c r="H28" s="25">
        <v>9</v>
      </c>
      <c r="I28" s="1">
        <f t="shared" si="1"/>
        <v>41</v>
      </c>
      <c r="J28" s="1">
        <f>'1주차'!I35</f>
        <v>50</v>
      </c>
      <c r="K28" s="57">
        <f t="shared" si="2"/>
        <v>91</v>
      </c>
      <c r="L28" s="28">
        <f t="shared" si="0"/>
        <v>17</v>
      </c>
      <c r="M28" s="4">
        <f t="shared" si="3"/>
        <v>1</v>
      </c>
      <c r="N28" s="15"/>
      <c r="P28" s="16"/>
      <c r="Q28" s="16"/>
      <c r="R28" s="16"/>
    </row>
    <row r="29" spans="2:18" ht="18" customHeight="1">
      <c r="B29" s="36">
        <v>131</v>
      </c>
      <c r="C29" s="26" t="s">
        <v>15</v>
      </c>
      <c r="D29" s="20"/>
      <c r="E29" s="20"/>
      <c r="F29" s="20"/>
      <c r="G29" s="25">
        <v>1</v>
      </c>
      <c r="H29" s="25">
        <v>4</v>
      </c>
      <c r="I29" s="1">
        <f t="shared" si="1"/>
        <v>5</v>
      </c>
      <c r="J29" s="1">
        <f>'1주차'!I36</f>
        <v>24</v>
      </c>
      <c r="K29" s="57">
        <f t="shared" si="2"/>
        <v>29</v>
      </c>
      <c r="L29" s="28">
        <f t="shared" si="0"/>
        <v>84</v>
      </c>
      <c r="M29" s="4">
        <f t="shared" si="3"/>
        <v>0.4</v>
      </c>
      <c r="N29" s="15"/>
      <c r="P29" s="16"/>
      <c r="Q29" s="16"/>
      <c r="R29" s="16"/>
    </row>
    <row r="30" spans="2:18" ht="18" customHeight="1">
      <c r="B30" s="36">
        <v>132</v>
      </c>
      <c r="C30" s="26" t="s">
        <v>15</v>
      </c>
      <c r="D30" s="20">
        <v>2</v>
      </c>
      <c r="E30" s="20"/>
      <c r="F30" s="20">
        <v>8</v>
      </c>
      <c r="G30" s="25"/>
      <c r="H30" s="25">
        <v>11</v>
      </c>
      <c r="I30" s="1">
        <f t="shared" si="1"/>
        <v>21</v>
      </c>
      <c r="J30" s="1">
        <f>'1주차'!I37</f>
        <v>15</v>
      </c>
      <c r="K30" s="57">
        <f t="shared" si="2"/>
        <v>36</v>
      </c>
      <c r="L30" s="28">
        <f t="shared" si="0"/>
        <v>79</v>
      </c>
      <c r="M30" s="4">
        <f t="shared" si="3"/>
        <v>0.6</v>
      </c>
      <c r="N30" s="15"/>
      <c r="P30" s="16"/>
      <c r="Q30" s="16"/>
      <c r="R30" s="16"/>
    </row>
    <row r="31" spans="2:18" ht="18" customHeight="1">
      <c r="B31" s="36">
        <v>133</v>
      </c>
      <c r="C31" s="26" t="s">
        <v>15</v>
      </c>
      <c r="D31" s="20">
        <v>5</v>
      </c>
      <c r="E31" s="20">
        <v>7</v>
      </c>
      <c r="F31" s="20">
        <v>9</v>
      </c>
      <c r="G31" s="25">
        <v>11</v>
      </c>
      <c r="H31" s="25">
        <v>8</v>
      </c>
      <c r="I31" s="1">
        <f t="shared" si="1"/>
        <v>40</v>
      </c>
      <c r="J31" s="1">
        <f>'1주차'!I38</f>
        <v>37</v>
      </c>
      <c r="K31" s="57">
        <f t="shared" si="2"/>
        <v>77</v>
      </c>
      <c r="L31" s="28">
        <f t="shared" si="0"/>
        <v>28</v>
      </c>
      <c r="M31" s="4">
        <f t="shared" si="3"/>
        <v>1</v>
      </c>
      <c r="N31" s="15"/>
      <c r="P31" s="16"/>
      <c r="Q31" s="16"/>
      <c r="R31" s="16"/>
    </row>
    <row r="32" spans="2:18" ht="18" customHeight="1">
      <c r="B32" s="36">
        <v>134</v>
      </c>
      <c r="C32" s="26" t="s">
        <v>16</v>
      </c>
      <c r="D32" s="20">
        <v>5</v>
      </c>
      <c r="E32" s="20">
        <v>10</v>
      </c>
      <c r="F32" s="20">
        <v>14</v>
      </c>
      <c r="G32" s="24">
        <v>11</v>
      </c>
      <c r="H32" s="20">
        <v>10</v>
      </c>
      <c r="I32" s="1">
        <f t="shared" si="1"/>
        <v>50</v>
      </c>
      <c r="J32" s="1">
        <f>'1주차'!I39</f>
        <v>57</v>
      </c>
      <c r="K32" s="57">
        <f t="shared" si="2"/>
        <v>107</v>
      </c>
      <c r="L32" s="28">
        <f t="shared" si="0"/>
        <v>6</v>
      </c>
      <c r="M32" s="4">
        <f t="shared" si="3"/>
        <v>1</v>
      </c>
      <c r="N32" s="7"/>
      <c r="P32" s="16"/>
      <c r="Q32" s="16"/>
      <c r="R32" s="16"/>
    </row>
    <row r="33" spans="2:18" ht="20.25" customHeight="1">
      <c r="B33" s="36">
        <v>135</v>
      </c>
      <c r="C33" s="1" t="s">
        <v>15</v>
      </c>
      <c r="D33" s="20"/>
      <c r="E33" s="20"/>
      <c r="F33" s="20"/>
      <c r="G33" s="24"/>
      <c r="H33" s="24"/>
      <c r="I33" s="1">
        <f t="shared" si="1"/>
        <v>0</v>
      </c>
      <c r="J33" s="1">
        <f>'1주차'!I40</f>
        <v>0</v>
      </c>
      <c r="K33" s="57">
        <f t="shared" si="2"/>
        <v>0</v>
      </c>
      <c r="L33" s="28">
        <f t="shared" si="0"/>
        <v>107</v>
      </c>
      <c r="M33" s="4">
        <f t="shared" si="3"/>
        <v>0</v>
      </c>
      <c r="N33" s="15"/>
      <c r="P33" s="16"/>
      <c r="Q33" s="16"/>
      <c r="R33" s="16"/>
    </row>
    <row r="34" spans="2:18" ht="19.5" customHeight="1">
      <c r="B34" s="36">
        <v>136</v>
      </c>
      <c r="C34" s="1" t="s">
        <v>15</v>
      </c>
      <c r="D34" s="20"/>
      <c r="E34" s="20"/>
      <c r="F34" s="20"/>
      <c r="G34" s="24"/>
      <c r="H34" s="24"/>
      <c r="I34" s="1">
        <f t="shared" si="1"/>
        <v>0</v>
      </c>
      <c r="J34" s="1">
        <f>'1주차'!I41</f>
        <v>2</v>
      </c>
      <c r="K34" s="57">
        <f t="shared" si="2"/>
        <v>2</v>
      </c>
      <c r="L34" s="28">
        <f t="shared" si="0"/>
        <v>106</v>
      </c>
      <c r="M34" s="4">
        <f t="shared" si="3"/>
        <v>0</v>
      </c>
      <c r="N34" s="15"/>
      <c r="P34" s="16"/>
      <c r="Q34" s="16"/>
      <c r="R34" s="16"/>
    </row>
    <row r="35" spans="2:18" ht="19.5" customHeight="1">
      <c r="B35" s="36">
        <v>137</v>
      </c>
      <c r="C35" s="1" t="s">
        <v>15</v>
      </c>
      <c r="D35" s="20"/>
      <c r="E35" s="20">
        <v>10</v>
      </c>
      <c r="F35" s="20"/>
      <c r="G35" s="24"/>
      <c r="H35" s="24">
        <v>5</v>
      </c>
      <c r="I35" s="1">
        <f t="shared" si="1"/>
        <v>15</v>
      </c>
      <c r="J35" s="1">
        <f>'1주차'!I42</f>
        <v>27</v>
      </c>
      <c r="K35" s="57">
        <f t="shared" si="2"/>
        <v>42</v>
      </c>
      <c r="L35" s="28">
        <f t="shared" si="0"/>
        <v>71</v>
      </c>
      <c r="M35" s="4">
        <f t="shared" si="3"/>
        <v>0.4</v>
      </c>
      <c r="N35" s="15"/>
      <c r="P35" s="16"/>
      <c r="Q35" s="16"/>
      <c r="R35" s="16"/>
    </row>
    <row r="36" spans="2:18" ht="19.5" customHeight="1">
      <c r="B36" s="36">
        <v>138</v>
      </c>
      <c r="C36" s="1" t="s">
        <v>15</v>
      </c>
      <c r="D36" s="20"/>
      <c r="E36" s="20"/>
      <c r="F36" s="20"/>
      <c r="G36" s="25"/>
      <c r="H36" s="25"/>
      <c r="I36" s="1">
        <f t="shared" si="1"/>
        <v>0</v>
      </c>
      <c r="J36" s="1">
        <f>'1주차'!I43</f>
        <v>0</v>
      </c>
      <c r="K36" s="57">
        <f t="shared" si="2"/>
        <v>0</v>
      </c>
      <c r="L36" s="28">
        <f t="shared" si="0"/>
        <v>107</v>
      </c>
      <c r="M36" s="4">
        <f t="shared" si="3"/>
        <v>0</v>
      </c>
      <c r="N36" s="15"/>
      <c r="P36" s="16"/>
      <c r="Q36" s="16"/>
      <c r="R36" s="16"/>
    </row>
    <row r="37" spans="2:18" ht="19.5" customHeight="1">
      <c r="B37" s="36">
        <v>139</v>
      </c>
      <c r="C37" s="13" t="s">
        <v>15</v>
      </c>
      <c r="D37" s="20">
        <v>8</v>
      </c>
      <c r="E37" s="20">
        <v>9</v>
      </c>
      <c r="F37" s="20">
        <v>13</v>
      </c>
      <c r="G37" s="25">
        <v>13</v>
      </c>
      <c r="H37" s="25">
        <v>8</v>
      </c>
      <c r="I37" s="1">
        <f t="shared" si="1"/>
        <v>51</v>
      </c>
      <c r="J37" s="1">
        <f>'1주차'!I44</f>
        <v>48</v>
      </c>
      <c r="K37" s="57">
        <f t="shared" si="2"/>
        <v>99</v>
      </c>
      <c r="L37" s="28">
        <f t="shared" si="0"/>
        <v>11</v>
      </c>
      <c r="M37" s="4">
        <f t="shared" si="3"/>
        <v>1</v>
      </c>
      <c r="N37" s="15"/>
      <c r="P37" s="16"/>
      <c r="Q37" s="16"/>
      <c r="R37" s="16"/>
    </row>
    <row r="38" spans="2:18" ht="19.5" customHeight="1">
      <c r="B38" s="36">
        <v>140</v>
      </c>
      <c r="C38" s="1" t="s">
        <v>15</v>
      </c>
      <c r="D38" s="20">
        <v>3</v>
      </c>
      <c r="E38" s="20">
        <v>8</v>
      </c>
      <c r="F38" s="20">
        <v>3</v>
      </c>
      <c r="G38" s="25">
        <v>6</v>
      </c>
      <c r="H38" s="25">
        <v>6</v>
      </c>
      <c r="I38" s="1">
        <f t="shared" si="1"/>
        <v>26</v>
      </c>
      <c r="J38" s="1">
        <f>'1주차'!I45</f>
        <v>32</v>
      </c>
      <c r="K38" s="57">
        <f t="shared" si="2"/>
        <v>58</v>
      </c>
      <c r="L38" s="28">
        <f t="shared" ref="L38:L69" si="4">RANK(K38,K$6:K$124)</f>
        <v>51</v>
      </c>
      <c r="M38" s="4">
        <f t="shared" si="3"/>
        <v>1</v>
      </c>
      <c r="N38" s="15"/>
      <c r="P38" s="16"/>
      <c r="Q38" s="16"/>
      <c r="R38" s="16"/>
    </row>
    <row r="39" spans="2:18" ht="19.5" customHeight="1">
      <c r="B39" s="36">
        <v>141</v>
      </c>
      <c r="C39" s="1" t="s">
        <v>15</v>
      </c>
      <c r="D39" s="20">
        <v>2</v>
      </c>
      <c r="E39" s="20">
        <v>7</v>
      </c>
      <c r="F39" s="20">
        <v>10</v>
      </c>
      <c r="G39" s="25"/>
      <c r="H39" s="25"/>
      <c r="I39" s="1">
        <f t="shared" si="1"/>
        <v>19</v>
      </c>
      <c r="J39" s="1">
        <f>'1주차'!I46</f>
        <v>36</v>
      </c>
      <c r="K39" s="57">
        <f t="shared" si="2"/>
        <v>55</v>
      </c>
      <c r="L39" s="28">
        <f t="shared" si="4"/>
        <v>55</v>
      </c>
      <c r="M39" s="4">
        <f t="shared" si="3"/>
        <v>0.6</v>
      </c>
      <c r="N39" s="34"/>
      <c r="P39" s="16"/>
      <c r="Q39" s="16"/>
      <c r="R39" s="16"/>
    </row>
    <row r="40" spans="2:18" ht="19.5" customHeight="1">
      <c r="B40" s="36">
        <v>142</v>
      </c>
      <c r="C40" s="1" t="s">
        <v>15</v>
      </c>
      <c r="D40" s="20"/>
      <c r="E40" s="20"/>
      <c r="F40" s="20"/>
      <c r="G40" s="25"/>
      <c r="H40" s="25"/>
      <c r="I40" s="1">
        <f t="shared" si="1"/>
        <v>0</v>
      </c>
      <c r="J40" s="1">
        <f>'1주차'!I47</f>
        <v>0</v>
      </c>
      <c r="K40" s="57">
        <f t="shared" si="2"/>
        <v>0</v>
      </c>
      <c r="L40" s="28">
        <f t="shared" si="4"/>
        <v>107</v>
      </c>
      <c r="M40" s="4">
        <f t="shared" si="3"/>
        <v>0</v>
      </c>
      <c r="N40" s="15"/>
      <c r="P40" s="16"/>
      <c r="Q40" s="16"/>
      <c r="R40" s="16"/>
    </row>
    <row r="41" spans="2:18" ht="19.5" customHeight="1">
      <c r="B41" s="36">
        <v>143</v>
      </c>
      <c r="C41" s="1" t="s">
        <v>16</v>
      </c>
      <c r="D41" s="20"/>
      <c r="E41" s="20"/>
      <c r="F41" s="20"/>
      <c r="G41" s="25"/>
      <c r="H41" s="25"/>
      <c r="I41" s="1">
        <f t="shared" si="1"/>
        <v>0</v>
      </c>
      <c r="J41" s="1">
        <f>'1주차'!I48</f>
        <v>0</v>
      </c>
      <c r="K41" s="57">
        <f t="shared" si="2"/>
        <v>0</v>
      </c>
      <c r="L41" s="28">
        <f t="shared" si="4"/>
        <v>107</v>
      </c>
      <c r="M41" s="4">
        <f t="shared" si="3"/>
        <v>0</v>
      </c>
      <c r="N41" s="15"/>
      <c r="P41" s="16"/>
      <c r="Q41" s="16"/>
      <c r="R41" s="16"/>
    </row>
    <row r="42" spans="2:18" ht="19.5" customHeight="1">
      <c r="B42" s="36">
        <v>144</v>
      </c>
      <c r="C42" s="26" t="s">
        <v>15</v>
      </c>
      <c r="D42" s="20"/>
      <c r="E42" s="20"/>
      <c r="F42" s="20"/>
      <c r="G42" s="25"/>
      <c r="H42" s="25"/>
      <c r="I42" s="1">
        <f t="shared" si="1"/>
        <v>0</v>
      </c>
      <c r="J42" s="1">
        <f>'1주차'!I49</f>
        <v>16</v>
      </c>
      <c r="K42" s="57">
        <f t="shared" si="2"/>
        <v>16</v>
      </c>
      <c r="L42" s="28">
        <f t="shared" si="4"/>
        <v>98</v>
      </c>
      <c r="M42" s="4">
        <f t="shared" si="3"/>
        <v>0</v>
      </c>
      <c r="N42" s="15"/>
      <c r="P42" s="16"/>
      <c r="Q42" s="16"/>
      <c r="R42" s="16"/>
    </row>
    <row r="43" spans="2:18" ht="19.5" customHeight="1">
      <c r="B43" s="36">
        <v>145</v>
      </c>
      <c r="C43" s="26" t="s">
        <v>16</v>
      </c>
      <c r="D43" s="20"/>
      <c r="E43" s="20"/>
      <c r="F43" s="20"/>
      <c r="G43" s="25">
        <v>8</v>
      </c>
      <c r="H43" s="25"/>
      <c r="I43" s="1">
        <f t="shared" si="1"/>
        <v>8</v>
      </c>
      <c r="J43" s="1">
        <f>'1주차'!I50</f>
        <v>42</v>
      </c>
      <c r="K43" s="57">
        <f t="shared" si="2"/>
        <v>50</v>
      </c>
      <c r="L43" s="28">
        <f t="shared" si="4"/>
        <v>59</v>
      </c>
      <c r="M43" s="4">
        <f t="shared" si="3"/>
        <v>0.2</v>
      </c>
      <c r="N43" s="15"/>
      <c r="P43" s="16"/>
      <c r="Q43" s="16"/>
      <c r="R43" s="16"/>
    </row>
    <row r="44" spans="2:18">
      <c r="B44" s="36">
        <v>147</v>
      </c>
      <c r="C44" s="26" t="s">
        <v>15</v>
      </c>
      <c r="D44" s="20"/>
      <c r="E44" s="20"/>
      <c r="F44" s="20"/>
      <c r="G44" s="25"/>
      <c r="H44" s="25"/>
      <c r="I44" s="1">
        <f t="shared" si="1"/>
        <v>0</v>
      </c>
      <c r="J44" s="1">
        <f>'1주차'!I52</f>
        <v>27</v>
      </c>
      <c r="K44" s="57">
        <f t="shared" si="2"/>
        <v>27</v>
      </c>
      <c r="L44" s="28">
        <f t="shared" si="4"/>
        <v>85</v>
      </c>
      <c r="M44" s="4">
        <f t="shared" si="3"/>
        <v>0</v>
      </c>
      <c r="N44" s="15"/>
      <c r="P44" s="16"/>
      <c r="Q44" s="16"/>
      <c r="R44" s="16"/>
    </row>
    <row r="45" spans="2:18">
      <c r="B45" s="36">
        <v>148</v>
      </c>
      <c r="C45" s="1" t="s">
        <v>15</v>
      </c>
      <c r="D45" s="20">
        <v>3</v>
      </c>
      <c r="E45" s="20">
        <v>6</v>
      </c>
      <c r="F45" s="20">
        <v>8</v>
      </c>
      <c r="G45" s="24">
        <v>5</v>
      </c>
      <c r="H45" s="24">
        <v>5</v>
      </c>
      <c r="I45" s="1">
        <f t="shared" si="1"/>
        <v>27</v>
      </c>
      <c r="J45" s="1">
        <f>'1주차'!I53</f>
        <v>40</v>
      </c>
      <c r="K45" s="57">
        <f t="shared" si="2"/>
        <v>67</v>
      </c>
      <c r="L45" s="28">
        <f t="shared" si="4"/>
        <v>40</v>
      </c>
      <c r="M45" s="4">
        <f t="shared" si="3"/>
        <v>1</v>
      </c>
      <c r="N45" s="15"/>
      <c r="P45" s="16"/>
      <c r="Q45" s="16"/>
      <c r="R45" s="16"/>
    </row>
    <row r="46" spans="2:18">
      <c r="B46" s="36">
        <v>149</v>
      </c>
      <c r="C46" s="1" t="s">
        <v>15</v>
      </c>
      <c r="D46" s="20"/>
      <c r="E46" s="20">
        <v>4</v>
      </c>
      <c r="F46" s="20"/>
      <c r="G46" s="24">
        <v>9</v>
      </c>
      <c r="H46" s="24"/>
      <c r="I46" s="1">
        <f t="shared" si="1"/>
        <v>13</v>
      </c>
      <c r="J46" s="1">
        <f>'1주차'!I54</f>
        <v>25</v>
      </c>
      <c r="K46" s="57">
        <f t="shared" si="2"/>
        <v>38</v>
      </c>
      <c r="L46" s="28">
        <f t="shared" si="4"/>
        <v>76</v>
      </c>
      <c r="M46" s="4">
        <f t="shared" si="3"/>
        <v>0.4</v>
      </c>
      <c r="N46" s="15"/>
      <c r="P46" s="16"/>
      <c r="Q46" s="16"/>
      <c r="R46" s="16"/>
    </row>
    <row r="47" spans="2:18">
      <c r="B47" s="36">
        <v>150</v>
      </c>
      <c r="C47" s="1" t="s">
        <v>15</v>
      </c>
      <c r="D47" s="20"/>
      <c r="E47" s="20">
        <v>5</v>
      </c>
      <c r="F47" s="20">
        <v>3</v>
      </c>
      <c r="G47" s="24"/>
      <c r="H47" s="24">
        <v>8</v>
      </c>
      <c r="I47" s="1">
        <f t="shared" si="1"/>
        <v>16</v>
      </c>
      <c r="J47" s="1">
        <f>'1주차'!I55</f>
        <v>27</v>
      </c>
      <c r="K47" s="57">
        <f t="shared" si="2"/>
        <v>43</v>
      </c>
      <c r="L47" s="28">
        <f t="shared" si="4"/>
        <v>69</v>
      </c>
      <c r="M47" s="4">
        <f t="shared" si="3"/>
        <v>0.6</v>
      </c>
      <c r="N47" s="15"/>
      <c r="P47" s="16"/>
      <c r="Q47" s="16"/>
      <c r="R47" s="16"/>
    </row>
    <row r="48" spans="2:18">
      <c r="B48" s="36">
        <v>151</v>
      </c>
      <c r="C48" s="1" t="s">
        <v>15</v>
      </c>
      <c r="D48" s="20">
        <v>4</v>
      </c>
      <c r="E48" s="20">
        <v>5</v>
      </c>
      <c r="F48" s="20">
        <v>6</v>
      </c>
      <c r="G48" s="25">
        <v>3</v>
      </c>
      <c r="H48" s="25"/>
      <c r="I48" s="1">
        <f t="shared" si="1"/>
        <v>18</v>
      </c>
      <c r="J48" s="1">
        <f>'1주차'!I56</f>
        <v>30</v>
      </c>
      <c r="K48" s="57">
        <f t="shared" si="2"/>
        <v>48</v>
      </c>
      <c r="L48" s="28">
        <f t="shared" si="4"/>
        <v>60</v>
      </c>
      <c r="M48" s="4">
        <f t="shared" si="3"/>
        <v>0.8</v>
      </c>
      <c r="N48" s="15"/>
      <c r="P48" s="16"/>
      <c r="Q48" s="16"/>
      <c r="R48" s="16"/>
    </row>
    <row r="49" spans="2:18">
      <c r="B49" s="36">
        <v>152</v>
      </c>
      <c r="C49" s="1" t="s">
        <v>15</v>
      </c>
      <c r="D49" s="20">
        <v>2</v>
      </c>
      <c r="E49" s="20">
        <v>5</v>
      </c>
      <c r="F49" s="20">
        <v>5</v>
      </c>
      <c r="G49" s="25">
        <v>4</v>
      </c>
      <c r="H49" s="25">
        <v>10</v>
      </c>
      <c r="I49" s="1">
        <f t="shared" si="1"/>
        <v>26</v>
      </c>
      <c r="J49" s="1">
        <f>'1주차'!I57</f>
        <v>36</v>
      </c>
      <c r="K49" s="57">
        <f t="shared" si="2"/>
        <v>62</v>
      </c>
      <c r="L49" s="28">
        <f t="shared" si="4"/>
        <v>49</v>
      </c>
      <c r="M49" s="4">
        <f t="shared" si="3"/>
        <v>1</v>
      </c>
      <c r="N49" s="15"/>
      <c r="P49" s="16"/>
      <c r="Q49" s="16"/>
      <c r="R49" s="16"/>
    </row>
    <row r="50" spans="2:18">
      <c r="B50" s="36">
        <v>153</v>
      </c>
      <c r="C50" s="1" t="s">
        <v>15</v>
      </c>
      <c r="D50" s="20"/>
      <c r="E50" s="20"/>
      <c r="F50" s="20"/>
      <c r="G50" s="25"/>
      <c r="H50" s="25"/>
      <c r="I50" s="1">
        <f t="shared" si="1"/>
        <v>0</v>
      </c>
      <c r="J50" s="1">
        <f>'1주차'!I58</f>
        <v>18</v>
      </c>
      <c r="K50" s="57">
        <f t="shared" si="2"/>
        <v>18</v>
      </c>
      <c r="L50" s="28">
        <f t="shared" si="4"/>
        <v>95</v>
      </c>
      <c r="M50" s="4">
        <f t="shared" si="3"/>
        <v>0</v>
      </c>
      <c r="N50" s="15"/>
      <c r="P50" s="16"/>
      <c r="Q50" s="16"/>
      <c r="R50" s="16"/>
    </row>
    <row r="51" spans="2:18">
      <c r="B51" s="36">
        <v>154</v>
      </c>
      <c r="C51" s="1" t="s">
        <v>15</v>
      </c>
      <c r="D51" s="20"/>
      <c r="E51" s="20"/>
      <c r="F51" s="20">
        <v>5</v>
      </c>
      <c r="G51" s="25"/>
      <c r="H51" s="25"/>
      <c r="I51" s="1">
        <f t="shared" si="1"/>
        <v>5</v>
      </c>
      <c r="J51" s="1">
        <f>'1주차'!I59</f>
        <v>14</v>
      </c>
      <c r="K51" s="57">
        <f t="shared" si="2"/>
        <v>19</v>
      </c>
      <c r="L51" s="28">
        <f t="shared" si="4"/>
        <v>93</v>
      </c>
      <c r="M51" s="4">
        <f t="shared" si="3"/>
        <v>0.2</v>
      </c>
      <c r="N51" s="34"/>
      <c r="P51" s="16"/>
      <c r="Q51" s="16"/>
      <c r="R51" s="16"/>
    </row>
    <row r="52" spans="2:18">
      <c r="B52" s="36">
        <v>156</v>
      </c>
      <c r="C52" s="26" t="s">
        <v>15</v>
      </c>
      <c r="D52" s="20"/>
      <c r="E52" s="20"/>
      <c r="F52" s="20">
        <v>3</v>
      </c>
      <c r="G52" s="25">
        <v>4</v>
      </c>
      <c r="H52" s="25">
        <v>4</v>
      </c>
      <c r="I52" s="1">
        <f t="shared" si="1"/>
        <v>11</v>
      </c>
      <c r="J52" s="1">
        <f>'1주차'!I61</f>
        <v>14</v>
      </c>
      <c r="K52" s="57">
        <f t="shared" si="2"/>
        <v>25</v>
      </c>
      <c r="L52" s="28">
        <f t="shared" si="4"/>
        <v>89</v>
      </c>
      <c r="M52" s="4">
        <f t="shared" si="3"/>
        <v>0.6</v>
      </c>
      <c r="N52" s="15"/>
      <c r="P52" s="16"/>
      <c r="Q52" s="16"/>
      <c r="R52" s="16"/>
    </row>
    <row r="53" spans="2:18">
      <c r="B53" s="36">
        <v>157</v>
      </c>
      <c r="C53" s="26" t="s">
        <v>16</v>
      </c>
      <c r="D53" s="20">
        <v>6</v>
      </c>
      <c r="E53" s="20">
        <v>13</v>
      </c>
      <c r="F53" s="20">
        <v>13</v>
      </c>
      <c r="G53" s="25">
        <v>13</v>
      </c>
      <c r="H53" s="25">
        <v>10</v>
      </c>
      <c r="I53" s="1">
        <f t="shared" si="1"/>
        <v>55</v>
      </c>
      <c r="J53" s="1">
        <f>'1주차'!I62</f>
        <v>52</v>
      </c>
      <c r="K53" s="57">
        <f t="shared" si="2"/>
        <v>107</v>
      </c>
      <c r="L53" s="28">
        <f t="shared" si="4"/>
        <v>6</v>
      </c>
      <c r="M53" s="4">
        <f t="shared" si="3"/>
        <v>1</v>
      </c>
      <c r="N53" s="15"/>
      <c r="P53" s="16"/>
      <c r="Q53" s="16"/>
      <c r="R53" s="16"/>
    </row>
    <row r="54" spans="2:18">
      <c r="B54" s="36">
        <v>158</v>
      </c>
      <c r="C54" s="26" t="s">
        <v>16</v>
      </c>
      <c r="D54" s="20">
        <v>3</v>
      </c>
      <c r="E54" s="20">
        <v>6</v>
      </c>
      <c r="F54" s="20"/>
      <c r="G54" s="25">
        <v>8</v>
      </c>
      <c r="H54" s="25">
        <v>9</v>
      </c>
      <c r="I54" s="1">
        <f t="shared" si="1"/>
        <v>26</v>
      </c>
      <c r="J54" s="1">
        <f>'1주차'!I63</f>
        <v>40</v>
      </c>
      <c r="K54" s="57">
        <f t="shared" si="2"/>
        <v>66</v>
      </c>
      <c r="L54" s="28">
        <f t="shared" si="4"/>
        <v>42</v>
      </c>
      <c r="M54" s="4">
        <f t="shared" si="3"/>
        <v>0.8</v>
      </c>
      <c r="N54" s="15"/>
    </row>
    <row r="55" spans="2:18">
      <c r="B55" s="36">
        <v>159</v>
      </c>
      <c r="C55" s="26" t="s">
        <v>16</v>
      </c>
      <c r="D55" s="20">
        <v>4</v>
      </c>
      <c r="E55" s="20"/>
      <c r="F55" s="20">
        <v>6</v>
      </c>
      <c r="G55" s="25">
        <v>8</v>
      </c>
      <c r="H55" s="25">
        <v>10</v>
      </c>
      <c r="I55" s="1">
        <f t="shared" si="1"/>
        <v>28</v>
      </c>
      <c r="J55" s="1">
        <f>'1주차'!I64</f>
        <v>37</v>
      </c>
      <c r="K55" s="57">
        <f t="shared" si="2"/>
        <v>65</v>
      </c>
      <c r="L55" s="28">
        <f t="shared" si="4"/>
        <v>45</v>
      </c>
      <c r="M55" s="4">
        <f t="shared" si="3"/>
        <v>0.8</v>
      </c>
      <c r="N55" s="15"/>
    </row>
    <row r="56" spans="2:18">
      <c r="B56" s="36">
        <v>160</v>
      </c>
      <c r="C56" s="26" t="s">
        <v>15</v>
      </c>
      <c r="D56" s="20">
        <v>1</v>
      </c>
      <c r="E56" s="20">
        <v>7</v>
      </c>
      <c r="F56" s="20">
        <v>7</v>
      </c>
      <c r="G56" s="25">
        <v>8</v>
      </c>
      <c r="H56" s="25">
        <v>8</v>
      </c>
      <c r="I56" s="1">
        <f t="shared" si="1"/>
        <v>31</v>
      </c>
      <c r="J56" s="1">
        <f>'1주차'!I65</f>
        <v>37</v>
      </c>
      <c r="K56" s="57">
        <f t="shared" si="2"/>
        <v>68</v>
      </c>
      <c r="L56" s="28">
        <f t="shared" si="4"/>
        <v>39</v>
      </c>
      <c r="M56" s="4">
        <f t="shared" si="3"/>
        <v>1</v>
      </c>
      <c r="N56" s="15"/>
    </row>
    <row r="57" spans="2:18">
      <c r="B57" s="36">
        <v>161</v>
      </c>
      <c r="C57" s="26" t="s">
        <v>15</v>
      </c>
      <c r="D57" s="20">
        <v>4</v>
      </c>
      <c r="E57" s="20">
        <v>12</v>
      </c>
      <c r="F57" s="20">
        <v>13</v>
      </c>
      <c r="G57" s="24">
        <v>14</v>
      </c>
      <c r="H57" s="20">
        <v>10</v>
      </c>
      <c r="I57" s="1">
        <f t="shared" si="1"/>
        <v>53</v>
      </c>
      <c r="J57" s="1">
        <f>'1주차'!I66</f>
        <v>50</v>
      </c>
      <c r="K57" s="57">
        <f t="shared" si="2"/>
        <v>103</v>
      </c>
      <c r="L57" s="28">
        <f t="shared" si="4"/>
        <v>10</v>
      </c>
      <c r="M57" s="4">
        <f t="shared" si="3"/>
        <v>1</v>
      </c>
      <c r="N57" s="15"/>
    </row>
    <row r="58" spans="2:18">
      <c r="B58" s="36">
        <v>162</v>
      </c>
      <c r="C58" s="13" t="s">
        <v>15</v>
      </c>
      <c r="D58" s="20"/>
      <c r="E58" s="20"/>
      <c r="F58" s="20"/>
      <c r="G58" s="25"/>
      <c r="H58" s="25">
        <v>7</v>
      </c>
      <c r="I58" s="1">
        <f t="shared" si="1"/>
        <v>7</v>
      </c>
      <c r="J58" s="1">
        <f>'1주차'!I67</f>
        <v>18</v>
      </c>
      <c r="K58" s="57">
        <f t="shared" si="2"/>
        <v>25</v>
      </c>
      <c r="L58" s="28">
        <f t="shared" si="4"/>
        <v>89</v>
      </c>
      <c r="M58" s="4">
        <f t="shared" si="3"/>
        <v>0.2</v>
      </c>
      <c r="N58" s="15"/>
    </row>
    <row r="59" spans="2:18">
      <c r="B59" s="36">
        <v>163</v>
      </c>
      <c r="C59" s="1" t="s">
        <v>16</v>
      </c>
      <c r="D59" s="20">
        <v>6</v>
      </c>
      <c r="E59" s="20">
        <v>7</v>
      </c>
      <c r="F59" s="20">
        <v>8</v>
      </c>
      <c r="G59" s="24">
        <v>8</v>
      </c>
      <c r="H59" s="24">
        <v>4</v>
      </c>
      <c r="I59" s="1">
        <f t="shared" si="1"/>
        <v>33</v>
      </c>
      <c r="J59" s="1">
        <f>'1주차'!I68</f>
        <v>33</v>
      </c>
      <c r="K59" s="57">
        <f t="shared" si="2"/>
        <v>66</v>
      </c>
      <c r="L59" s="28">
        <f t="shared" si="4"/>
        <v>42</v>
      </c>
      <c r="M59" s="4">
        <f t="shared" si="3"/>
        <v>1</v>
      </c>
      <c r="N59" s="15"/>
    </row>
    <row r="60" spans="2:18">
      <c r="B60" s="36">
        <v>164</v>
      </c>
      <c r="C60" s="1" t="s">
        <v>15</v>
      </c>
      <c r="D60" s="20">
        <v>3</v>
      </c>
      <c r="E60" s="20">
        <v>8</v>
      </c>
      <c r="F60" s="20">
        <v>6</v>
      </c>
      <c r="G60" s="24">
        <v>6</v>
      </c>
      <c r="H60" s="24">
        <v>6</v>
      </c>
      <c r="I60" s="1">
        <f t="shared" si="1"/>
        <v>29</v>
      </c>
      <c r="J60" s="1">
        <f>'1주차'!I69</f>
        <v>40</v>
      </c>
      <c r="K60" s="57">
        <f t="shared" si="2"/>
        <v>69</v>
      </c>
      <c r="L60" s="28">
        <f t="shared" si="4"/>
        <v>37</v>
      </c>
      <c r="M60" s="4">
        <f t="shared" si="3"/>
        <v>1</v>
      </c>
      <c r="N60" s="15"/>
    </row>
    <row r="61" spans="2:18">
      <c r="B61" s="36">
        <v>165</v>
      </c>
      <c r="C61" s="1" t="s">
        <v>15</v>
      </c>
      <c r="D61" s="20">
        <v>6</v>
      </c>
      <c r="E61" s="20">
        <v>13</v>
      </c>
      <c r="F61" s="20">
        <v>13</v>
      </c>
      <c r="G61" s="24">
        <v>14</v>
      </c>
      <c r="H61" s="24">
        <v>8</v>
      </c>
      <c r="I61" s="1">
        <f t="shared" si="1"/>
        <v>54</v>
      </c>
      <c r="J61" s="1">
        <f>'1주차'!I70</f>
        <v>55</v>
      </c>
      <c r="K61" s="57">
        <f t="shared" si="2"/>
        <v>109</v>
      </c>
      <c r="L61" s="54">
        <f t="shared" si="4"/>
        <v>5</v>
      </c>
      <c r="M61" s="4">
        <f t="shared" si="3"/>
        <v>1</v>
      </c>
      <c r="N61" s="15"/>
    </row>
    <row r="62" spans="2:18">
      <c r="B62" s="36">
        <v>166</v>
      </c>
      <c r="C62" s="1" t="s">
        <v>16</v>
      </c>
      <c r="D62" s="20">
        <v>5</v>
      </c>
      <c r="E62" s="20">
        <v>8</v>
      </c>
      <c r="F62" s="20">
        <v>6</v>
      </c>
      <c r="G62" s="25">
        <v>9</v>
      </c>
      <c r="H62" s="25">
        <v>10</v>
      </c>
      <c r="I62" s="1">
        <f t="shared" si="1"/>
        <v>38</v>
      </c>
      <c r="J62" s="1">
        <f>'1주차'!I71</f>
        <v>46</v>
      </c>
      <c r="K62" s="57">
        <f t="shared" ref="K62:K117" si="5">SUM(I62,J62)</f>
        <v>84</v>
      </c>
      <c r="L62" s="28">
        <f t="shared" si="4"/>
        <v>22</v>
      </c>
      <c r="M62" s="4">
        <f t="shared" ref="M62:M117" si="6">COUNTA(D62,E62,F62,G62,H62)/5</f>
        <v>1</v>
      </c>
      <c r="N62" s="15"/>
    </row>
    <row r="63" spans="2:18">
      <c r="B63" s="36">
        <v>167</v>
      </c>
      <c r="C63" s="1" t="s">
        <v>15</v>
      </c>
      <c r="D63" s="20">
        <v>1</v>
      </c>
      <c r="E63" s="20">
        <v>6</v>
      </c>
      <c r="F63" s="20">
        <v>7</v>
      </c>
      <c r="G63" s="25">
        <v>7</v>
      </c>
      <c r="H63" s="25">
        <v>1</v>
      </c>
      <c r="I63" s="1">
        <f t="shared" si="1"/>
        <v>22</v>
      </c>
      <c r="J63" s="1">
        <f>'1주차'!I72</f>
        <v>33</v>
      </c>
      <c r="K63" s="57">
        <f t="shared" si="5"/>
        <v>55</v>
      </c>
      <c r="L63" s="28">
        <f t="shared" si="4"/>
        <v>55</v>
      </c>
      <c r="M63" s="4">
        <f t="shared" si="6"/>
        <v>1</v>
      </c>
      <c r="N63" s="15"/>
    </row>
    <row r="64" spans="2:18">
      <c r="B64" s="36">
        <v>200</v>
      </c>
      <c r="C64" s="1" t="s">
        <v>16</v>
      </c>
      <c r="D64" s="20"/>
      <c r="E64" s="20"/>
      <c r="F64" s="20"/>
      <c r="G64" s="25"/>
      <c r="H64" s="25"/>
      <c r="I64" s="1">
        <f t="shared" si="1"/>
        <v>0</v>
      </c>
      <c r="J64" s="1">
        <f>'1주차'!I73</f>
        <v>0</v>
      </c>
      <c r="K64" s="57">
        <f t="shared" si="5"/>
        <v>0</v>
      </c>
      <c r="L64" s="28">
        <f t="shared" si="4"/>
        <v>107</v>
      </c>
      <c r="M64" s="4">
        <f t="shared" si="6"/>
        <v>0</v>
      </c>
      <c r="N64" s="15"/>
      <c r="P64" s="16"/>
      <c r="Q64" s="16"/>
      <c r="R64" s="16"/>
    </row>
    <row r="65" spans="2:18">
      <c r="B65" s="36">
        <v>201</v>
      </c>
      <c r="C65" s="1" t="s">
        <v>15</v>
      </c>
      <c r="D65" s="20">
        <v>4</v>
      </c>
      <c r="E65" s="20">
        <v>9</v>
      </c>
      <c r="F65" s="20">
        <v>8</v>
      </c>
      <c r="G65" s="25">
        <v>8</v>
      </c>
      <c r="H65" s="25">
        <v>6</v>
      </c>
      <c r="I65" s="1">
        <f t="shared" si="1"/>
        <v>35</v>
      </c>
      <c r="J65" s="1">
        <f>'1주차'!I74</f>
        <v>45</v>
      </c>
      <c r="K65" s="57">
        <f t="shared" si="5"/>
        <v>80</v>
      </c>
      <c r="L65" s="28">
        <f t="shared" si="4"/>
        <v>26</v>
      </c>
      <c r="M65" s="4">
        <f t="shared" si="6"/>
        <v>1</v>
      </c>
      <c r="N65" s="15"/>
      <c r="P65" s="16"/>
      <c r="Q65" s="16"/>
      <c r="R65" s="16"/>
    </row>
    <row r="66" spans="2:18">
      <c r="B66" s="36">
        <v>202</v>
      </c>
      <c r="C66" s="26" t="s">
        <v>15</v>
      </c>
      <c r="D66" s="20"/>
      <c r="E66" s="20"/>
      <c r="F66" s="20"/>
      <c r="G66" s="25"/>
      <c r="H66" s="25">
        <v>6</v>
      </c>
      <c r="I66" s="1">
        <f t="shared" si="1"/>
        <v>6</v>
      </c>
      <c r="J66" s="1">
        <f>'1주차'!I75</f>
        <v>4</v>
      </c>
      <c r="K66" s="57">
        <f t="shared" si="5"/>
        <v>10</v>
      </c>
      <c r="L66" s="28">
        <f t="shared" si="4"/>
        <v>101</v>
      </c>
      <c r="M66" s="4">
        <f t="shared" si="6"/>
        <v>0.2</v>
      </c>
      <c r="N66" s="15"/>
      <c r="P66" s="16"/>
      <c r="Q66" s="16"/>
      <c r="R66" s="16"/>
    </row>
    <row r="67" spans="2:18">
      <c r="B67" s="36">
        <v>206</v>
      </c>
      <c r="C67" s="26" t="s">
        <v>16</v>
      </c>
      <c r="D67" s="20"/>
      <c r="E67" s="20">
        <v>5</v>
      </c>
      <c r="F67" s="20">
        <v>11</v>
      </c>
      <c r="G67" s="25">
        <v>12</v>
      </c>
      <c r="H67" s="25">
        <v>10</v>
      </c>
      <c r="I67" s="1">
        <f t="shared" si="1"/>
        <v>38</v>
      </c>
      <c r="J67" s="1">
        <f>'1주차'!I76</f>
        <v>47</v>
      </c>
      <c r="K67" s="57">
        <f t="shared" si="5"/>
        <v>85</v>
      </c>
      <c r="L67" s="28">
        <f t="shared" si="4"/>
        <v>21</v>
      </c>
      <c r="M67" s="4">
        <f t="shared" si="6"/>
        <v>0.8</v>
      </c>
      <c r="N67" s="15"/>
      <c r="P67" s="16"/>
      <c r="Q67" s="16"/>
      <c r="R67" s="16"/>
    </row>
    <row r="68" spans="2:18">
      <c r="B68" s="36">
        <v>207</v>
      </c>
      <c r="C68" s="26" t="s">
        <v>16</v>
      </c>
      <c r="D68" s="20">
        <v>3</v>
      </c>
      <c r="E68" s="20"/>
      <c r="F68" s="20">
        <v>10</v>
      </c>
      <c r="G68" s="24">
        <v>5</v>
      </c>
      <c r="H68" s="20">
        <v>7</v>
      </c>
      <c r="I68" s="1">
        <f t="shared" ref="I68:I124" si="7">SUM(D68,E68,F68,G68:H68)</f>
        <v>25</v>
      </c>
      <c r="J68" s="1">
        <f>'1주차'!I77</f>
        <v>23</v>
      </c>
      <c r="K68" s="57">
        <f t="shared" si="5"/>
        <v>48</v>
      </c>
      <c r="L68" s="28">
        <f t="shared" si="4"/>
        <v>60</v>
      </c>
      <c r="M68" s="4">
        <f t="shared" si="6"/>
        <v>0.8</v>
      </c>
      <c r="N68" s="15"/>
      <c r="P68" s="16"/>
      <c r="Q68" s="16"/>
      <c r="R68" s="16"/>
    </row>
    <row r="69" spans="2:18">
      <c r="B69" s="36">
        <v>208</v>
      </c>
      <c r="C69" s="1" t="s">
        <v>16</v>
      </c>
      <c r="D69" s="20"/>
      <c r="E69" s="20"/>
      <c r="F69" s="20"/>
      <c r="G69" s="24"/>
      <c r="H69" s="24"/>
      <c r="I69" s="1">
        <f t="shared" si="7"/>
        <v>0</v>
      </c>
      <c r="J69" s="1">
        <f>'1주차'!I78</f>
        <v>0</v>
      </c>
      <c r="K69" s="57">
        <f t="shared" si="5"/>
        <v>0</v>
      </c>
      <c r="L69" s="28">
        <f t="shared" si="4"/>
        <v>107</v>
      </c>
      <c r="M69" s="4">
        <f t="shared" si="6"/>
        <v>0</v>
      </c>
      <c r="N69" s="15"/>
      <c r="P69" s="16"/>
      <c r="Q69" s="16"/>
      <c r="R69" s="16"/>
    </row>
    <row r="70" spans="2:18">
      <c r="B70" s="36">
        <v>209</v>
      </c>
      <c r="C70" s="1" t="s">
        <v>16</v>
      </c>
      <c r="D70" s="20">
        <v>4</v>
      </c>
      <c r="E70" s="20">
        <v>5</v>
      </c>
      <c r="F70" s="20">
        <v>1</v>
      </c>
      <c r="G70" s="24">
        <v>7</v>
      </c>
      <c r="H70" s="24">
        <v>6</v>
      </c>
      <c r="I70" s="1">
        <f t="shared" si="7"/>
        <v>23</v>
      </c>
      <c r="J70" s="1">
        <f>'1주차'!I79</f>
        <v>24</v>
      </c>
      <c r="K70" s="57">
        <f t="shared" si="5"/>
        <v>47</v>
      </c>
      <c r="L70" s="28">
        <f t="shared" ref="L70:L101" si="8">RANK(K70,K$6:K$124)</f>
        <v>62</v>
      </c>
      <c r="M70" s="4">
        <f t="shared" si="6"/>
        <v>1</v>
      </c>
      <c r="N70" s="15"/>
      <c r="P70" s="16"/>
      <c r="Q70" s="16"/>
      <c r="R70" s="16"/>
    </row>
    <row r="71" spans="2:18">
      <c r="B71" s="36">
        <v>210</v>
      </c>
      <c r="C71" s="1" t="s">
        <v>15</v>
      </c>
      <c r="D71" s="20"/>
      <c r="E71" s="20">
        <v>5</v>
      </c>
      <c r="F71" s="20"/>
      <c r="G71" s="24"/>
      <c r="H71" s="24">
        <v>7</v>
      </c>
      <c r="I71" s="1">
        <f t="shared" si="7"/>
        <v>12</v>
      </c>
      <c r="J71" s="1">
        <f>'1주차'!I80</f>
        <v>25</v>
      </c>
      <c r="K71" s="57">
        <f t="shared" si="5"/>
        <v>37</v>
      </c>
      <c r="L71" s="28">
        <f t="shared" si="8"/>
        <v>78</v>
      </c>
      <c r="M71" s="4">
        <f t="shared" si="6"/>
        <v>0.4</v>
      </c>
      <c r="N71" s="15"/>
      <c r="P71" s="16"/>
      <c r="Q71" s="16"/>
      <c r="R71" s="16"/>
    </row>
    <row r="72" spans="2:18">
      <c r="B72" s="36">
        <v>211</v>
      </c>
      <c r="C72" s="1" t="s">
        <v>15</v>
      </c>
      <c r="D72" s="20"/>
      <c r="E72" s="20"/>
      <c r="F72" s="20"/>
      <c r="G72" s="25"/>
      <c r="H72" s="25"/>
      <c r="I72" s="1">
        <f t="shared" si="7"/>
        <v>0</v>
      </c>
      <c r="J72" s="1">
        <f>'1주차'!I81</f>
        <v>0</v>
      </c>
      <c r="K72" s="57">
        <f t="shared" si="5"/>
        <v>0</v>
      </c>
      <c r="L72" s="28">
        <f t="shared" si="8"/>
        <v>107</v>
      </c>
      <c r="M72" s="4">
        <f t="shared" si="6"/>
        <v>0</v>
      </c>
      <c r="N72" s="15"/>
      <c r="P72" s="16"/>
      <c r="Q72" s="16"/>
      <c r="R72" s="16"/>
    </row>
    <row r="73" spans="2:18">
      <c r="B73" s="36">
        <v>212</v>
      </c>
      <c r="C73" s="1" t="s">
        <v>15</v>
      </c>
      <c r="D73" s="20">
        <v>5</v>
      </c>
      <c r="E73" s="20">
        <v>4</v>
      </c>
      <c r="F73" s="20">
        <v>10</v>
      </c>
      <c r="G73" s="25">
        <v>7</v>
      </c>
      <c r="H73" s="25"/>
      <c r="I73" s="1">
        <f t="shared" si="7"/>
        <v>26</v>
      </c>
      <c r="J73" s="1">
        <f>'1주차'!I82</f>
        <v>19</v>
      </c>
      <c r="K73" s="57">
        <f t="shared" si="5"/>
        <v>45</v>
      </c>
      <c r="L73" s="28">
        <f t="shared" si="8"/>
        <v>65</v>
      </c>
      <c r="M73" s="4">
        <f t="shared" si="6"/>
        <v>0.8</v>
      </c>
      <c r="N73" s="15"/>
      <c r="P73" s="16"/>
      <c r="Q73" s="16"/>
      <c r="R73" s="16"/>
    </row>
    <row r="74" spans="2:18">
      <c r="B74" s="36">
        <v>215</v>
      </c>
      <c r="C74" s="1" t="s">
        <v>16</v>
      </c>
      <c r="D74" s="20">
        <v>5</v>
      </c>
      <c r="E74" s="20">
        <v>13</v>
      </c>
      <c r="F74" s="20">
        <v>13</v>
      </c>
      <c r="G74" s="25">
        <v>12</v>
      </c>
      <c r="H74" s="25">
        <v>7</v>
      </c>
      <c r="I74" s="1">
        <f t="shared" si="7"/>
        <v>50</v>
      </c>
      <c r="J74" s="1">
        <f>'1주차'!I83</f>
        <v>54</v>
      </c>
      <c r="K74" s="57">
        <f t="shared" si="5"/>
        <v>104</v>
      </c>
      <c r="L74" s="28">
        <f t="shared" si="8"/>
        <v>8</v>
      </c>
      <c r="M74" s="4">
        <f t="shared" si="6"/>
        <v>1</v>
      </c>
      <c r="N74" s="15"/>
      <c r="P74" s="16"/>
      <c r="Q74" s="16"/>
      <c r="R74" s="16"/>
    </row>
    <row r="75" spans="2:18">
      <c r="B75" s="36">
        <v>216</v>
      </c>
      <c r="C75" s="26" t="s">
        <v>15</v>
      </c>
      <c r="D75" s="20">
        <v>4</v>
      </c>
      <c r="E75" s="20">
        <v>2</v>
      </c>
      <c r="F75" s="20">
        <v>8</v>
      </c>
      <c r="G75" s="25">
        <v>11</v>
      </c>
      <c r="H75" s="25"/>
      <c r="I75" s="1">
        <f t="shared" si="7"/>
        <v>25</v>
      </c>
      <c r="J75" s="1">
        <f>'1주차'!I84</f>
        <v>15</v>
      </c>
      <c r="K75" s="57">
        <f t="shared" si="5"/>
        <v>40</v>
      </c>
      <c r="L75" s="28">
        <f t="shared" si="8"/>
        <v>72</v>
      </c>
      <c r="M75" s="4">
        <f t="shared" si="6"/>
        <v>0.8</v>
      </c>
      <c r="N75" s="15"/>
      <c r="P75" s="16"/>
      <c r="Q75" s="16"/>
      <c r="R75" s="16"/>
    </row>
    <row r="76" spans="2:18">
      <c r="B76" s="36">
        <v>217</v>
      </c>
      <c r="C76" s="26" t="s">
        <v>16</v>
      </c>
      <c r="D76" s="20">
        <v>4</v>
      </c>
      <c r="E76" s="20">
        <v>10</v>
      </c>
      <c r="F76" s="20">
        <v>13</v>
      </c>
      <c r="G76" s="25">
        <v>10</v>
      </c>
      <c r="H76" s="25">
        <v>9</v>
      </c>
      <c r="I76" s="1">
        <f t="shared" si="7"/>
        <v>46</v>
      </c>
      <c r="J76" s="1">
        <f>'1주차'!I85</f>
        <v>51</v>
      </c>
      <c r="K76" s="57">
        <f t="shared" si="5"/>
        <v>97</v>
      </c>
      <c r="L76" s="28">
        <f t="shared" si="8"/>
        <v>12</v>
      </c>
      <c r="M76" s="4">
        <f t="shared" si="6"/>
        <v>1</v>
      </c>
      <c r="N76" s="15"/>
      <c r="P76" s="16"/>
      <c r="Q76" s="16"/>
      <c r="R76" s="16"/>
    </row>
    <row r="77" spans="2:18">
      <c r="B77" s="36">
        <v>218</v>
      </c>
      <c r="C77" s="26" t="s">
        <v>15</v>
      </c>
      <c r="D77" s="20"/>
      <c r="E77" s="20">
        <v>3</v>
      </c>
      <c r="F77" s="20"/>
      <c r="G77" s="25"/>
      <c r="H77" s="25"/>
      <c r="I77" s="1">
        <f t="shared" si="7"/>
        <v>3</v>
      </c>
      <c r="J77" s="1">
        <f>'1주차'!I86</f>
        <v>0</v>
      </c>
      <c r="K77" s="57">
        <f t="shared" si="5"/>
        <v>3</v>
      </c>
      <c r="L77" s="28">
        <f t="shared" si="8"/>
        <v>105</v>
      </c>
      <c r="M77" s="4">
        <f t="shared" si="6"/>
        <v>0.2</v>
      </c>
      <c r="N77" s="15"/>
      <c r="P77" s="16"/>
      <c r="Q77" s="16"/>
      <c r="R77" s="16"/>
    </row>
    <row r="78" spans="2:18">
      <c r="B78" s="36">
        <v>219</v>
      </c>
      <c r="C78" s="26" t="s">
        <v>15</v>
      </c>
      <c r="D78" s="20"/>
      <c r="E78" s="20"/>
      <c r="F78" s="20">
        <v>10</v>
      </c>
      <c r="G78" s="25"/>
      <c r="H78" s="25"/>
      <c r="I78" s="1">
        <f t="shared" si="7"/>
        <v>10</v>
      </c>
      <c r="J78" s="1">
        <f>'1주차'!I87</f>
        <v>0</v>
      </c>
      <c r="K78" s="57">
        <f t="shared" si="5"/>
        <v>10</v>
      </c>
      <c r="L78" s="28">
        <f t="shared" si="8"/>
        <v>101</v>
      </c>
      <c r="M78" s="4">
        <f t="shared" si="6"/>
        <v>0.2</v>
      </c>
      <c r="N78" s="15"/>
    </row>
    <row r="79" spans="2:18">
      <c r="B79" s="36">
        <v>220</v>
      </c>
      <c r="C79" s="26" t="s">
        <v>16</v>
      </c>
      <c r="D79" s="20"/>
      <c r="E79" s="20"/>
      <c r="F79" s="20"/>
      <c r="G79" s="25"/>
      <c r="H79" s="25"/>
      <c r="I79" s="1">
        <f t="shared" si="7"/>
        <v>0</v>
      </c>
      <c r="J79" s="1">
        <f>'1주차'!I88</f>
        <v>17</v>
      </c>
      <c r="K79" s="57">
        <f t="shared" si="5"/>
        <v>17</v>
      </c>
      <c r="L79" s="28">
        <f t="shared" si="8"/>
        <v>97</v>
      </c>
      <c r="M79" s="4">
        <f t="shared" si="6"/>
        <v>0</v>
      </c>
      <c r="N79" s="15"/>
    </row>
    <row r="80" spans="2:18">
      <c r="B80" s="36">
        <v>221</v>
      </c>
      <c r="C80" s="26" t="s">
        <v>15</v>
      </c>
      <c r="D80" s="20">
        <v>2</v>
      </c>
      <c r="E80" s="20">
        <v>9</v>
      </c>
      <c r="F80" s="20">
        <v>8</v>
      </c>
      <c r="G80" s="24"/>
      <c r="H80" s="20">
        <v>5</v>
      </c>
      <c r="I80" s="1">
        <f t="shared" si="7"/>
        <v>24</v>
      </c>
      <c r="J80" s="1">
        <f>'1주차'!I89</f>
        <v>34</v>
      </c>
      <c r="K80" s="57">
        <f t="shared" si="5"/>
        <v>58</v>
      </c>
      <c r="L80" s="28">
        <f t="shared" si="8"/>
        <v>51</v>
      </c>
      <c r="M80" s="4">
        <f t="shared" si="6"/>
        <v>0.8</v>
      </c>
      <c r="N80" s="15"/>
    </row>
    <row r="81" spans="2:18">
      <c r="B81" s="36">
        <v>222</v>
      </c>
      <c r="C81" s="1" t="s">
        <v>15</v>
      </c>
      <c r="D81" s="20">
        <v>5</v>
      </c>
      <c r="E81" s="20">
        <v>9</v>
      </c>
      <c r="F81" s="20">
        <v>12</v>
      </c>
      <c r="G81" s="24">
        <v>7</v>
      </c>
      <c r="H81" s="24">
        <v>3</v>
      </c>
      <c r="I81" s="1">
        <f t="shared" si="7"/>
        <v>36</v>
      </c>
      <c r="J81" s="1">
        <f>'1주차'!I90</f>
        <v>39</v>
      </c>
      <c r="K81" s="57">
        <f t="shared" si="5"/>
        <v>75</v>
      </c>
      <c r="L81" s="28">
        <f t="shared" si="8"/>
        <v>30</v>
      </c>
      <c r="M81" s="4">
        <f t="shared" si="6"/>
        <v>1</v>
      </c>
      <c r="N81" s="15"/>
    </row>
    <row r="82" spans="2:18">
      <c r="B82" s="36">
        <v>223</v>
      </c>
      <c r="C82" s="1" t="s">
        <v>15</v>
      </c>
      <c r="D82" s="20"/>
      <c r="E82" s="20"/>
      <c r="F82" s="20"/>
      <c r="G82" s="25"/>
      <c r="H82" s="25"/>
      <c r="I82" s="1">
        <f t="shared" si="7"/>
        <v>0</v>
      </c>
      <c r="J82" s="1">
        <f>'1주차'!I91</f>
        <v>12</v>
      </c>
      <c r="K82" s="57">
        <f t="shared" si="5"/>
        <v>12</v>
      </c>
      <c r="L82" s="28">
        <f t="shared" si="8"/>
        <v>100</v>
      </c>
      <c r="M82" s="4">
        <f t="shared" si="6"/>
        <v>0</v>
      </c>
      <c r="N82" s="15"/>
    </row>
    <row r="83" spans="2:18">
      <c r="B83" s="36">
        <v>224</v>
      </c>
      <c r="C83" s="1" t="s">
        <v>15</v>
      </c>
      <c r="D83" s="20"/>
      <c r="E83" s="20"/>
      <c r="F83" s="20"/>
      <c r="G83" s="25"/>
      <c r="H83" s="25"/>
      <c r="I83" s="1">
        <f t="shared" si="7"/>
        <v>0</v>
      </c>
      <c r="J83" s="1">
        <f>'1주차'!I92</f>
        <v>0</v>
      </c>
      <c r="K83" s="57">
        <f t="shared" si="5"/>
        <v>0</v>
      </c>
      <c r="L83" s="28">
        <f t="shared" si="8"/>
        <v>107</v>
      </c>
      <c r="M83" s="4">
        <f t="shared" si="6"/>
        <v>0</v>
      </c>
      <c r="N83" s="15"/>
    </row>
    <row r="84" spans="2:18">
      <c r="B84" s="36">
        <v>225</v>
      </c>
      <c r="C84" s="1" t="s">
        <v>15</v>
      </c>
      <c r="D84" s="20">
        <v>3</v>
      </c>
      <c r="E84" s="20">
        <v>5</v>
      </c>
      <c r="F84" s="20"/>
      <c r="G84" s="25">
        <v>4</v>
      </c>
      <c r="H84" s="25">
        <v>5</v>
      </c>
      <c r="I84" s="1">
        <f t="shared" si="7"/>
        <v>17</v>
      </c>
      <c r="J84" s="1">
        <f>'1주차'!I93</f>
        <v>29</v>
      </c>
      <c r="K84" s="57">
        <f t="shared" si="5"/>
        <v>46</v>
      </c>
      <c r="L84" s="28">
        <f t="shared" si="8"/>
        <v>63</v>
      </c>
      <c r="M84" s="4">
        <f t="shared" si="6"/>
        <v>0.8</v>
      </c>
      <c r="N84" s="15"/>
    </row>
    <row r="85" spans="2:18">
      <c r="B85" s="36">
        <v>226</v>
      </c>
      <c r="C85" s="1" t="s">
        <v>15</v>
      </c>
      <c r="D85" s="20">
        <v>5</v>
      </c>
      <c r="E85" s="20">
        <v>5</v>
      </c>
      <c r="F85" s="20">
        <v>5</v>
      </c>
      <c r="G85" s="25">
        <v>3</v>
      </c>
      <c r="H85" s="25"/>
      <c r="I85" s="1">
        <f t="shared" si="7"/>
        <v>18</v>
      </c>
      <c r="J85" s="1">
        <f>'1주차'!I94</f>
        <v>9</v>
      </c>
      <c r="K85" s="57">
        <f t="shared" si="5"/>
        <v>27</v>
      </c>
      <c r="L85" s="28">
        <f t="shared" si="8"/>
        <v>85</v>
      </c>
      <c r="M85" s="4">
        <f t="shared" si="6"/>
        <v>0.8</v>
      </c>
      <c r="N85" s="15"/>
    </row>
    <row r="86" spans="2:18">
      <c r="B86" s="36">
        <v>227</v>
      </c>
      <c r="C86" s="1" t="s">
        <v>15</v>
      </c>
      <c r="D86" s="20"/>
      <c r="E86" s="20"/>
      <c r="F86" s="20"/>
      <c r="G86" s="25"/>
      <c r="H86" s="25"/>
      <c r="I86" s="1">
        <f t="shared" si="7"/>
        <v>0</v>
      </c>
      <c r="J86" s="1">
        <f>'1주차'!I95</f>
        <v>0</v>
      </c>
      <c r="K86" s="57">
        <f t="shared" si="5"/>
        <v>0</v>
      </c>
      <c r="L86" s="28">
        <f t="shared" si="8"/>
        <v>107</v>
      </c>
      <c r="M86" s="4">
        <f t="shared" si="6"/>
        <v>0</v>
      </c>
      <c r="N86" s="15"/>
    </row>
    <row r="87" spans="2:18">
      <c r="B87" s="36">
        <v>228</v>
      </c>
      <c r="C87" s="26" t="s">
        <v>15</v>
      </c>
      <c r="D87" s="20"/>
      <c r="E87" s="20">
        <v>9</v>
      </c>
      <c r="F87" s="20">
        <v>8</v>
      </c>
      <c r="G87" s="25">
        <v>7</v>
      </c>
      <c r="H87" s="25"/>
      <c r="I87" s="1">
        <f t="shared" si="7"/>
        <v>24</v>
      </c>
      <c r="J87" s="1">
        <f>'1주차'!I96</f>
        <v>41</v>
      </c>
      <c r="K87" s="57">
        <f t="shared" si="5"/>
        <v>65</v>
      </c>
      <c r="L87" s="28">
        <f t="shared" si="8"/>
        <v>45</v>
      </c>
      <c r="M87" s="4">
        <f t="shared" si="6"/>
        <v>0.6</v>
      </c>
      <c r="N87" s="15"/>
    </row>
    <row r="88" spans="2:18">
      <c r="B88" s="36">
        <v>229</v>
      </c>
      <c r="C88" s="26" t="s">
        <v>15</v>
      </c>
      <c r="D88" s="20"/>
      <c r="E88" s="20">
        <v>5</v>
      </c>
      <c r="F88" s="20">
        <v>8</v>
      </c>
      <c r="G88" s="25">
        <v>8</v>
      </c>
      <c r="H88" s="25">
        <v>9</v>
      </c>
      <c r="I88" s="1">
        <f t="shared" si="7"/>
        <v>30</v>
      </c>
      <c r="J88" s="1">
        <f>'1주차'!I97</f>
        <v>39</v>
      </c>
      <c r="K88" s="57">
        <f t="shared" si="5"/>
        <v>69</v>
      </c>
      <c r="L88" s="28">
        <f t="shared" si="8"/>
        <v>37</v>
      </c>
      <c r="M88" s="4">
        <f t="shared" si="6"/>
        <v>0.8</v>
      </c>
      <c r="N88" s="15"/>
    </row>
    <row r="89" spans="2:18">
      <c r="B89" s="36">
        <v>230</v>
      </c>
      <c r="C89" s="26" t="s">
        <v>15</v>
      </c>
      <c r="D89" s="20">
        <v>5</v>
      </c>
      <c r="E89" s="20">
        <v>6</v>
      </c>
      <c r="F89" s="20">
        <v>10</v>
      </c>
      <c r="G89" s="25">
        <v>5</v>
      </c>
      <c r="H89" s="25">
        <v>4</v>
      </c>
      <c r="I89" s="1">
        <f t="shared" si="7"/>
        <v>30</v>
      </c>
      <c r="J89" s="1">
        <f>'1주차'!I98</f>
        <v>33</v>
      </c>
      <c r="K89" s="57">
        <f t="shared" si="5"/>
        <v>63</v>
      </c>
      <c r="L89" s="28">
        <f t="shared" si="8"/>
        <v>47</v>
      </c>
      <c r="M89" s="4">
        <f t="shared" si="6"/>
        <v>1</v>
      </c>
      <c r="N89" s="15"/>
    </row>
    <row r="90" spans="2:18">
      <c r="B90" s="36">
        <v>231</v>
      </c>
      <c r="C90" s="26" t="s">
        <v>16</v>
      </c>
      <c r="D90" s="20"/>
      <c r="E90" s="20"/>
      <c r="F90" s="20"/>
      <c r="G90" s="25"/>
      <c r="H90" s="25">
        <v>8</v>
      </c>
      <c r="I90" s="1">
        <f t="shared" si="7"/>
        <v>8</v>
      </c>
      <c r="J90" s="1">
        <f>'1주차'!I99</f>
        <v>6</v>
      </c>
      <c r="K90" s="57">
        <f t="shared" si="5"/>
        <v>14</v>
      </c>
      <c r="L90" s="28">
        <f t="shared" si="8"/>
        <v>99</v>
      </c>
      <c r="M90" s="4">
        <f t="shared" si="6"/>
        <v>0.2</v>
      </c>
      <c r="N90" s="15"/>
    </row>
    <row r="91" spans="2:18">
      <c r="B91" s="36">
        <v>232</v>
      </c>
      <c r="C91" s="26" t="s">
        <v>16</v>
      </c>
      <c r="D91" s="20">
        <v>3</v>
      </c>
      <c r="E91" s="20">
        <v>3</v>
      </c>
      <c r="F91" s="20">
        <v>8</v>
      </c>
      <c r="G91" s="25">
        <v>10</v>
      </c>
      <c r="H91" s="25">
        <v>9</v>
      </c>
      <c r="I91" s="1">
        <f t="shared" si="7"/>
        <v>33</v>
      </c>
      <c r="J91" s="1">
        <f>'1주차'!I100</f>
        <v>49</v>
      </c>
      <c r="K91" s="57">
        <f t="shared" si="5"/>
        <v>82</v>
      </c>
      <c r="L91" s="28">
        <f t="shared" si="8"/>
        <v>24</v>
      </c>
      <c r="M91" s="4">
        <f t="shared" si="6"/>
        <v>1</v>
      </c>
      <c r="N91" s="15"/>
    </row>
    <row r="92" spans="2:18">
      <c r="B92" s="36">
        <v>233</v>
      </c>
      <c r="C92" s="39" t="s">
        <v>15</v>
      </c>
      <c r="D92" s="24">
        <v>8</v>
      </c>
      <c r="E92" s="24">
        <v>14</v>
      </c>
      <c r="F92" s="24">
        <v>14</v>
      </c>
      <c r="G92" s="24">
        <v>12</v>
      </c>
      <c r="H92" s="24">
        <v>8</v>
      </c>
      <c r="I92" s="1">
        <f t="shared" si="7"/>
        <v>56</v>
      </c>
      <c r="J92" s="1">
        <f>'1주차'!I101</f>
        <v>58</v>
      </c>
      <c r="K92" s="57">
        <f t="shared" si="5"/>
        <v>114</v>
      </c>
      <c r="L92" s="54">
        <f t="shared" si="8"/>
        <v>3</v>
      </c>
      <c r="M92" s="4">
        <f t="shared" si="6"/>
        <v>1</v>
      </c>
      <c r="N92" s="15"/>
    </row>
    <row r="93" spans="2:18">
      <c r="B93" s="36">
        <v>234</v>
      </c>
      <c r="C93" s="45" t="s">
        <v>16</v>
      </c>
      <c r="D93" s="24">
        <v>6</v>
      </c>
      <c r="E93" s="24">
        <v>8</v>
      </c>
      <c r="F93" s="24">
        <v>11</v>
      </c>
      <c r="G93" s="24">
        <v>7</v>
      </c>
      <c r="H93" s="24"/>
      <c r="I93" s="1">
        <f t="shared" si="7"/>
        <v>32</v>
      </c>
      <c r="J93" s="1">
        <f>'1주차'!I102</f>
        <v>21</v>
      </c>
      <c r="K93" s="57">
        <f t="shared" si="5"/>
        <v>53</v>
      </c>
      <c r="L93" s="28">
        <f t="shared" si="8"/>
        <v>58</v>
      </c>
      <c r="M93" s="4">
        <f t="shared" si="6"/>
        <v>0.8</v>
      </c>
      <c r="N93" s="15"/>
    </row>
    <row r="94" spans="2:18">
      <c r="B94" s="36">
        <v>235</v>
      </c>
      <c r="C94" s="45" t="s">
        <v>15</v>
      </c>
      <c r="D94" s="24"/>
      <c r="E94" s="24"/>
      <c r="F94" s="24"/>
      <c r="G94" s="24"/>
      <c r="H94" s="24"/>
      <c r="I94" s="1">
        <f t="shared" si="7"/>
        <v>0</v>
      </c>
      <c r="J94" s="1">
        <f>'1주차'!I103</f>
        <v>8</v>
      </c>
      <c r="K94" s="57">
        <f t="shared" si="5"/>
        <v>8</v>
      </c>
      <c r="L94" s="28">
        <f t="shared" si="8"/>
        <v>103</v>
      </c>
      <c r="M94" s="4">
        <f t="shared" si="6"/>
        <v>0</v>
      </c>
      <c r="N94" s="15"/>
      <c r="P94" s="16"/>
      <c r="Q94" s="16"/>
      <c r="R94" s="16"/>
    </row>
    <row r="95" spans="2:18">
      <c r="B95" s="36">
        <v>236</v>
      </c>
      <c r="C95" s="45" t="s">
        <v>16</v>
      </c>
      <c r="D95" s="24">
        <v>5</v>
      </c>
      <c r="E95" s="24">
        <v>4</v>
      </c>
      <c r="F95" s="24">
        <v>12</v>
      </c>
      <c r="G95" s="24">
        <v>9</v>
      </c>
      <c r="H95" s="24">
        <v>5</v>
      </c>
      <c r="I95" s="1">
        <f t="shared" si="7"/>
        <v>35</v>
      </c>
      <c r="J95" s="1">
        <f>'1주차'!I104</f>
        <v>46</v>
      </c>
      <c r="K95" s="57">
        <f t="shared" si="5"/>
        <v>81</v>
      </c>
      <c r="L95" s="28">
        <f t="shared" si="8"/>
        <v>25</v>
      </c>
      <c r="M95" s="4">
        <f t="shared" si="6"/>
        <v>1</v>
      </c>
      <c r="N95" s="15"/>
      <c r="P95" s="16"/>
      <c r="Q95" s="16"/>
      <c r="R95" s="16"/>
    </row>
    <row r="96" spans="2:18">
      <c r="B96" s="36">
        <v>237</v>
      </c>
      <c r="C96" s="45" t="s">
        <v>16</v>
      </c>
      <c r="D96" s="24"/>
      <c r="E96" s="24"/>
      <c r="F96" s="24"/>
      <c r="G96" s="24"/>
      <c r="H96" s="24"/>
      <c r="I96" s="1">
        <f t="shared" si="7"/>
        <v>0</v>
      </c>
      <c r="J96" s="1">
        <f>'1주차'!I105</f>
        <v>0</v>
      </c>
      <c r="K96" s="57">
        <f t="shared" si="5"/>
        <v>0</v>
      </c>
      <c r="L96" s="28">
        <f t="shared" si="8"/>
        <v>107</v>
      </c>
      <c r="M96" s="4">
        <f t="shared" si="6"/>
        <v>0</v>
      </c>
      <c r="N96" s="15"/>
      <c r="P96" s="16"/>
      <c r="Q96" s="16"/>
      <c r="R96" s="16"/>
    </row>
    <row r="97" spans="2:18">
      <c r="B97" s="36">
        <v>238</v>
      </c>
      <c r="C97" s="45" t="s">
        <v>16</v>
      </c>
      <c r="D97" s="24">
        <v>5</v>
      </c>
      <c r="E97" s="24">
        <v>12</v>
      </c>
      <c r="F97" s="24">
        <v>13</v>
      </c>
      <c r="G97" s="24">
        <v>14</v>
      </c>
      <c r="H97" s="24">
        <v>10</v>
      </c>
      <c r="I97" s="1">
        <f t="shared" si="7"/>
        <v>54</v>
      </c>
      <c r="J97" s="1">
        <f>'1주차'!I106</f>
        <v>59</v>
      </c>
      <c r="K97" s="57">
        <f t="shared" si="5"/>
        <v>113</v>
      </c>
      <c r="L97" s="54">
        <f t="shared" si="8"/>
        <v>4</v>
      </c>
      <c r="M97" s="4">
        <f t="shared" si="6"/>
        <v>1</v>
      </c>
      <c r="N97" s="15"/>
      <c r="P97" s="16"/>
      <c r="Q97" s="16"/>
      <c r="R97" s="16"/>
    </row>
    <row r="98" spans="2:18">
      <c r="B98" s="36">
        <v>239</v>
      </c>
      <c r="C98" s="45" t="s">
        <v>16</v>
      </c>
      <c r="D98" s="24">
        <v>6</v>
      </c>
      <c r="E98" s="24"/>
      <c r="F98" s="24">
        <v>15</v>
      </c>
      <c r="G98" s="24">
        <v>14</v>
      </c>
      <c r="H98" s="24"/>
      <c r="I98" s="1">
        <f t="shared" si="7"/>
        <v>35</v>
      </c>
      <c r="J98" s="1">
        <f>'1주차'!I107</f>
        <v>31</v>
      </c>
      <c r="K98" s="57">
        <f t="shared" si="5"/>
        <v>66</v>
      </c>
      <c r="L98" s="28">
        <f t="shared" si="8"/>
        <v>42</v>
      </c>
      <c r="M98" s="4">
        <f t="shared" si="6"/>
        <v>0.6</v>
      </c>
      <c r="N98" s="15"/>
      <c r="P98" s="16"/>
      <c r="Q98" s="16"/>
      <c r="R98" s="16"/>
    </row>
    <row r="99" spans="2:18">
      <c r="B99" s="36">
        <v>240</v>
      </c>
      <c r="C99" s="45" t="s">
        <v>16</v>
      </c>
      <c r="D99" s="24">
        <v>2</v>
      </c>
      <c r="E99" s="24">
        <v>4</v>
      </c>
      <c r="F99" s="24">
        <v>7</v>
      </c>
      <c r="G99" s="24">
        <v>5</v>
      </c>
      <c r="H99" s="24">
        <v>6</v>
      </c>
      <c r="I99" s="1">
        <f t="shared" si="7"/>
        <v>24</v>
      </c>
      <c r="J99" s="1">
        <f>'1주차'!I108</f>
        <v>30</v>
      </c>
      <c r="K99" s="57">
        <f t="shared" si="5"/>
        <v>54</v>
      </c>
      <c r="L99" s="28">
        <f t="shared" si="8"/>
        <v>57</v>
      </c>
      <c r="M99" s="4">
        <f t="shared" si="6"/>
        <v>1</v>
      </c>
      <c r="N99" s="15"/>
      <c r="P99" s="16"/>
      <c r="Q99" s="16"/>
      <c r="R99" s="16"/>
    </row>
    <row r="100" spans="2:18">
      <c r="B100" s="36">
        <v>241</v>
      </c>
      <c r="C100" s="45" t="s">
        <v>15</v>
      </c>
      <c r="D100" s="24">
        <v>3</v>
      </c>
      <c r="E100" s="24">
        <v>7</v>
      </c>
      <c r="F100" s="24">
        <v>8</v>
      </c>
      <c r="G100" s="24">
        <v>10</v>
      </c>
      <c r="H100" s="24">
        <v>6</v>
      </c>
      <c r="I100" s="1">
        <f t="shared" si="7"/>
        <v>34</v>
      </c>
      <c r="J100" s="1">
        <f>'1주차'!I109</f>
        <v>38</v>
      </c>
      <c r="K100" s="57">
        <f t="shared" si="5"/>
        <v>72</v>
      </c>
      <c r="L100" s="28">
        <f t="shared" si="8"/>
        <v>34</v>
      </c>
      <c r="M100" s="4">
        <f t="shared" si="6"/>
        <v>1</v>
      </c>
      <c r="N100" s="15"/>
      <c r="P100" s="16"/>
      <c r="Q100" s="16"/>
      <c r="R100" s="16"/>
    </row>
    <row r="101" spans="2:18">
      <c r="B101" s="36">
        <v>242</v>
      </c>
      <c r="C101" s="45" t="s">
        <v>15</v>
      </c>
      <c r="D101" s="24"/>
      <c r="E101" s="24"/>
      <c r="F101" s="24"/>
      <c r="G101" s="24"/>
      <c r="H101" s="24"/>
      <c r="I101" s="1">
        <f t="shared" si="7"/>
        <v>0</v>
      </c>
      <c r="J101" s="1">
        <f>'1주차'!I110</f>
        <v>0</v>
      </c>
      <c r="K101" s="57">
        <f t="shared" si="5"/>
        <v>0</v>
      </c>
      <c r="L101" s="28">
        <f t="shared" si="8"/>
        <v>107</v>
      </c>
      <c r="M101" s="4">
        <f t="shared" si="6"/>
        <v>0</v>
      </c>
      <c r="N101" s="15"/>
      <c r="P101" s="16"/>
      <c r="Q101" s="16"/>
      <c r="R101" s="16"/>
    </row>
    <row r="102" spans="2:18">
      <c r="B102" s="36">
        <v>243</v>
      </c>
      <c r="C102" s="45" t="s">
        <v>15</v>
      </c>
      <c r="D102" s="24"/>
      <c r="E102" s="24">
        <v>4</v>
      </c>
      <c r="F102" s="24">
        <v>5</v>
      </c>
      <c r="G102" s="24">
        <v>5</v>
      </c>
      <c r="H102" s="24">
        <v>5</v>
      </c>
      <c r="I102" s="1">
        <f t="shared" si="7"/>
        <v>19</v>
      </c>
      <c r="J102" s="1">
        <f>'1주차'!I111</f>
        <v>8</v>
      </c>
      <c r="K102" s="57">
        <f t="shared" si="5"/>
        <v>27</v>
      </c>
      <c r="L102" s="28">
        <f t="shared" ref="L102:L124" si="9">RANK(K102,K$6:K$124)</f>
        <v>85</v>
      </c>
      <c r="M102" s="4">
        <f t="shared" si="6"/>
        <v>0.8</v>
      </c>
      <c r="N102" s="15"/>
      <c r="P102" s="16"/>
      <c r="Q102" s="16"/>
      <c r="R102" s="16"/>
    </row>
    <row r="103" spans="2:18">
      <c r="B103" s="36">
        <v>244</v>
      </c>
      <c r="C103" s="45" t="s">
        <v>15</v>
      </c>
      <c r="D103" s="24">
        <v>3</v>
      </c>
      <c r="E103" s="24">
        <v>10</v>
      </c>
      <c r="F103" s="24"/>
      <c r="G103" s="24">
        <v>8</v>
      </c>
      <c r="H103" s="24">
        <v>6</v>
      </c>
      <c r="I103" s="1">
        <f t="shared" si="7"/>
        <v>27</v>
      </c>
      <c r="J103" s="1">
        <f>'1주차'!I112</f>
        <v>12</v>
      </c>
      <c r="K103" s="57">
        <f t="shared" si="5"/>
        <v>39</v>
      </c>
      <c r="L103" s="28">
        <f t="shared" si="9"/>
        <v>74</v>
      </c>
      <c r="M103" s="4">
        <f t="shared" si="6"/>
        <v>0.8</v>
      </c>
      <c r="N103" s="15"/>
      <c r="P103" s="16"/>
      <c r="Q103" s="16"/>
      <c r="R103" s="16"/>
    </row>
    <row r="104" spans="2:18">
      <c r="B104" s="36">
        <v>245</v>
      </c>
      <c r="C104" s="45" t="s">
        <v>16</v>
      </c>
      <c r="D104" s="24">
        <v>6</v>
      </c>
      <c r="E104" s="24">
        <v>11</v>
      </c>
      <c r="F104" s="24">
        <v>14</v>
      </c>
      <c r="G104" s="24">
        <v>12</v>
      </c>
      <c r="H104" s="24">
        <v>11</v>
      </c>
      <c r="I104" s="1">
        <f t="shared" si="7"/>
        <v>54</v>
      </c>
      <c r="J104" s="1">
        <f>'1주차'!I113</f>
        <v>43</v>
      </c>
      <c r="K104" s="57">
        <f t="shared" si="5"/>
        <v>97</v>
      </c>
      <c r="L104" s="28">
        <f t="shared" si="9"/>
        <v>12</v>
      </c>
      <c r="M104" s="4">
        <f t="shared" si="6"/>
        <v>1</v>
      </c>
      <c r="N104" s="15"/>
    </row>
    <row r="105" spans="2:18">
      <c r="B105" s="36">
        <v>246</v>
      </c>
      <c r="C105" s="45" t="s">
        <v>15</v>
      </c>
      <c r="D105" s="24">
        <v>5</v>
      </c>
      <c r="E105" s="24">
        <v>8</v>
      </c>
      <c r="F105" s="24">
        <v>14</v>
      </c>
      <c r="G105" s="24">
        <v>12</v>
      </c>
      <c r="H105" s="24">
        <v>4</v>
      </c>
      <c r="I105" s="1">
        <f t="shared" si="7"/>
        <v>43</v>
      </c>
      <c r="J105" s="1">
        <f>'1주차'!I114</f>
        <v>51</v>
      </c>
      <c r="K105" s="57">
        <f t="shared" si="5"/>
        <v>94</v>
      </c>
      <c r="L105" s="28">
        <f t="shared" si="9"/>
        <v>15</v>
      </c>
      <c r="M105" s="4">
        <f t="shared" si="6"/>
        <v>1</v>
      </c>
      <c r="N105" s="15"/>
    </row>
    <row r="106" spans="2:18">
      <c r="B106" s="36">
        <v>248</v>
      </c>
      <c r="C106" s="45" t="s">
        <v>15</v>
      </c>
      <c r="D106" s="24">
        <v>8</v>
      </c>
      <c r="E106" s="24">
        <v>7</v>
      </c>
      <c r="F106" s="24">
        <v>15</v>
      </c>
      <c r="G106" s="24">
        <v>13</v>
      </c>
      <c r="H106" s="24">
        <v>11</v>
      </c>
      <c r="I106" s="1">
        <f t="shared" si="7"/>
        <v>54</v>
      </c>
      <c r="J106" s="1">
        <f>'1주차'!I115</f>
        <v>61</v>
      </c>
      <c r="K106" s="57">
        <f t="shared" si="5"/>
        <v>115</v>
      </c>
      <c r="L106" s="54">
        <f t="shared" si="9"/>
        <v>2</v>
      </c>
      <c r="M106" s="4">
        <f t="shared" si="6"/>
        <v>1</v>
      </c>
      <c r="N106" s="15"/>
    </row>
    <row r="107" spans="2:18">
      <c r="B107" s="36">
        <v>249</v>
      </c>
      <c r="C107" s="45" t="s">
        <v>15</v>
      </c>
      <c r="D107" s="24">
        <v>6</v>
      </c>
      <c r="E107" s="24">
        <v>4</v>
      </c>
      <c r="F107" s="24">
        <v>13</v>
      </c>
      <c r="G107" s="24">
        <v>6</v>
      </c>
      <c r="H107" s="24">
        <v>5</v>
      </c>
      <c r="I107" s="1">
        <f t="shared" si="7"/>
        <v>34</v>
      </c>
      <c r="J107" s="1">
        <f>'1주차'!I116</f>
        <v>40</v>
      </c>
      <c r="K107" s="57">
        <f t="shared" si="5"/>
        <v>74</v>
      </c>
      <c r="L107" s="28">
        <f t="shared" si="9"/>
        <v>31</v>
      </c>
      <c r="M107" s="4">
        <f t="shared" si="6"/>
        <v>1</v>
      </c>
      <c r="N107" s="15"/>
    </row>
    <row r="108" spans="2:18">
      <c r="B108" s="36">
        <v>250</v>
      </c>
      <c r="C108" s="45" t="s">
        <v>15</v>
      </c>
      <c r="D108" s="24">
        <v>5</v>
      </c>
      <c r="E108" s="24">
        <v>5</v>
      </c>
      <c r="F108" s="24">
        <v>11</v>
      </c>
      <c r="G108" s="24">
        <v>7</v>
      </c>
      <c r="H108" s="24">
        <v>8</v>
      </c>
      <c r="I108" s="1">
        <f t="shared" si="7"/>
        <v>36</v>
      </c>
      <c r="J108" s="1">
        <f>'1주차'!I117</f>
        <v>48</v>
      </c>
      <c r="K108" s="57">
        <f t="shared" si="5"/>
        <v>84</v>
      </c>
      <c r="L108" s="28">
        <f t="shared" si="9"/>
        <v>22</v>
      </c>
      <c r="M108" s="4">
        <f t="shared" si="6"/>
        <v>1</v>
      </c>
      <c r="N108" s="15"/>
    </row>
    <row r="109" spans="2:18">
      <c r="B109" s="36">
        <v>251</v>
      </c>
      <c r="C109" s="45" t="s">
        <v>15</v>
      </c>
      <c r="D109" s="24">
        <v>2</v>
      </c>
      <c r="E109" s="24">
        <v>6</v>
      </c>
      <c r="F109" s="24">
        <v>2</v>
      </c>
      <c r="G109" s="24"/>
      <c r="H109" s="24"/>
      <c r="I109" s="1">
        <f t="shared" si="7"/>
        <v>10</v>
      </c>
      <c r="J109" s="1">
        <f>'1주차'!I118</f>
        <v>21</v>
      </c>
      <c r="K109" s="57">
        <f t="shared" si="5"/>
        <v>31</v>
      </c>
      <c r="L109" s="28">
        <f t="shared" si="9"/>
        <v>81</v>
      </c>
      <c r="M109" s="4">
        <f t="shared" si="6"/>
        <v>0.6</v>
      </c>
      <c r="N109" s="15"/>
    </row>
    <row r="110" spans="2:18">
      <c r="B110" s="36">
        <v>252</v>
      </c>
      <c r="C110" s="45" t="s">
        <v>16</v>
      </c>
      <c r="D110" s="24">
        <v>4</v>
      </c>
      <c r="E110" s="24">
        <v>6</v>
      </c>
      <c r="F110" s="24">
        <v>11</v>
      </c>
      <c r="G110" s="24"/>
      <c r="H110" s="24"/>
      <c r="I110" s="1">
        <f t="shared" si="7"/>
        <v>21</v>
      </c>
      <c r="J110" s="1">
        <f>'1주차'!I119</f>
        <v>18</v>
      </c>
      <c r="K110" s="57">
        <f t="shared" si="5"/>
        <v>39</v>
      </c>
      <c r="L110" s="28">
        <f t="shared" si="9"/>
        <v>74</v>
      </c>
      <c r="M110" s="4">
        <f t="shared" si="6"/>
        <v>0.6</v>
      </c>
      <c r="N110" s="15"/>
    </row>
    <row r="111" spans="2:18">
      <c r="B111" s="36">
        <v>253</v>
      </c>
      <c r="C111" s="45" t="s">
        <v>15</v>
      </c>
      <c r="D111" s="24">
        <v>4</v>
      </c>
      <c r="E111" s="24">
        <v>5</v>
      </c>
      <c r="F111" s="24">
        <v>11</v>
      </c>
      <c r="G111" s="24">
        <v>9</v>
      </c>
      <c r="H111" s="24">
        <v>7</v>
      </c>
      <c r="I111" s="1">
        <f t="shared" si="7"/>
        <v>36</v>
      </c>
      <c r="J111" s="1">
        <f>'1주차'!I120</f>
        <v>38</v>
      </c>
      <c r="K111" s="57">
        <f t="shared" si="5"/>
        <v>74</v>
      </c>
      <c r="L111" s="28">
        <f t="shared" si="9"/>
        <v>31</v>
      </c>
      <c r="M111" s="4">
        <f t="shared" si="6"/>
        <v>1</v>
      </c>
      <c r="N111" s="15"/>
    </row>
    <row r="112" spans="2:18">
      <c r="B112" s="36">
        <v>254</v>
      </c>
      <c r="C112" s="45" t="s">
        <v>15</v>
      </c>
      <c r="D112" s="24">
        <v>6</v>
      </c>
      <c r="E112" s="24">
        <v>4</v>
      </c>
      <c r="F112" s="24">
        <v>11</v>
      </c>
      <c r="G112" s="24">
        <v>10</v>
      </c>
      <c r="H112" s="24">
        <v>10</v>
      </c>
      <c r="I112" s="1">
        <f t="shared" si="7"/>
        <v>41</v>
      </c>
      <c r="J112" s="1">
        <f>'1주차'!I121</f>
        <v>35</v>
      </c>
      <c r="K112" s="57">
        <f t="shared" si="5"/>
        <v>76</v>
      </c>
      <c r="L112" s="28">
        <f t="shared" si="9"/>
        <v>29</v>
      </c>
      <c r="M112" s="4">
        <f t="shared" si="6"/>
        <v>1</v>
      </c>
      <c r="N112" s="15"/>
    </row>
    <row r="113" spans="2:18">
      <c r="B113" s="36">
        <v>255</v>
      </c>
      <c r="C113" s="45" t="s">
        <v>15</v>
      </c>
      <c r="D113" s="24">
        <v>4</v>
      </c>
      <c r="E113" s="24">
        <v>4</v>
      </c>
      <c r="F113" s="24">
        <v>8</v>
      </c>
      <c r="G113" s="24">
        <v>8</v>
      </c>
      <c r="H113" s="24">
        <v>6</v>
      </c>
      <c r="I113" s="1">
        <f t="shared" si="7"/>
        <v>30</v>
      </c>
      <c r="J113" s="1">
        <f>'1주차'!I122</f>
        <v>27</v>
      </c>
      <c r="K113" s="57">
        <f t="shared" si="5"/>
        <v>57</v>
      </c>
      <c r="L113" s="28">
        <f t="shared" si="9"/>
        <v>53</v>
      </c>
      <c r="M113" s="4">
        <f t="shared" si="6"/>
        <v>1</v>
      </c>
      <c r="N113" s="15"/>
    </row>
    <row r="114" spans="2:18">
      <c r="B114" s="36">
        <v>256</v>
      </c>
      <c r="C114" s="45" t="s">
        <v>15</v>
      </c>
      <c r="D114" s="24">
        <v>1</v>
      </c>
      <c r="E114" s="24"/>
      <c r="F114" s="24">
        <v>11</v>
      </c>
      <c r="G114" s="24">
        <v>6</v>
      </c>
      <c r="H114" s="24">
        <v>6</v>
      </c>
      <c r="I114" s="1">
        <f t="shared" si="7"/>
        <v>24</v>
      </c>
      <c r="J114" s="1">
        <f>'1주차'!I123</f>
        <v>19</v>
      </c>
      <c r="K114" s="57">
        <f t="shared" si="5"/>
        <v>43</v>
      </c>
      <c r="L114" s="28">
        <f t="shared" si="9"/>
        <v>69</v>
      </c>
      <c r="M114" s="4">
        <f t="shared" si="6"/>
        <v>0.8</v>
      </c>
      <c r="N114" s="15"/>
    </row>
    <row r="115" spans="2:18">
      <c r="B115" s="36">
        <v>257</v>
      </c>
      <c r="C115" s="45" t="s">
        <v>16</v>
      </c>
      <c r="D115" s="24"/>
      <c r="E115" s="24">
        <v>7</v>
      </c>
      <c r="F115" s="24">
        <v>7</v>
      </c>
      <c r="G115" s="24"/>
      <c r="H115" s="24"/>
      <c r="I115" s="1">
        <f t="shared" si="7"/>
        <v>14</v>
      </c>
      <c r="J115" s="1">
        <f>'1주차'!I124</f>
        <v>16</v>
      </c>
      <c r="K115" s="57">
        <f t="shared" si="5"/>
        <v>30</v>
      </c>
      <c r="L115" s="28">
        <f t="shared" si="9"/>
        <v>83</v>
      </c>
      <c r="M115" s="4">
        <f t="shared" si="6"/>
        <v>0.4</v>
      </c>
      <c r="N115" s="15"/>
    </row>
    <row r="116" spans="2:18">
      <c r="B116" s="36">
        <v>258</v>
      </c>
      <c r="C116" s="45" t="s">
        <v>15</v>
      </c>
      <c r="D116" s="24">
        <v>5</v>
      </c>
      <c r="E116" s="24">
        <v>7</v>
      </c>
      <c r="F116" s="24">
        <v>7</v>
      </c>
      <c r="G116" s="24">
        <v>6</v>
      </c>
      <c r="H116" s="24">
        <v>7</v>
      </c>
      <c r="I116" s="1">
        <f t="shared" si="7"/>
        <v>32</v>
      </c>
      <c r="J116" s="1">
        <f>'1주차'!I125</f>
        <v>14</v>
      </c>
      <c r="K116" s="57">
        <f t="shared" si="5"/>
        <v>46</v>
      </c>
      <c r="L116" s="28">
        <f t="shared" si="9"/>
        <v>63</v>
      </c>
      <c r="M116" s="4">
        <f t="shared" si="6"/>
        <v>1</v>
      </c>
      <c r="N116" s="15"/>
      <c r="P116" s="16"/>
      <c r="Q116" s="16"/>
      <c r="R116" s="16"/>
    </row>
    <row r="117" spans="2:18">
      <c r="B117" s="36">
        <v>259</v>
      </c>
      <c r="C117" s="45" t="s">
        <v>16</v>
      </c>
      <c r="D117" s="24">
        <v>3</v>
      </c>
      <c r="E117" s="24">
        <v>7</v>
      </c>
      <c r="F117" s="24"/>
      <c r="G117" s="24"/>
      <c r="H117" s="24"/>
      <c r="I117" s="1">
        <f t="shared" si="7"/>
        <v>10</v>
      </c>
      <c r="J117" s="1">
        <f>'1주차'!I126</f>
        <v>13</v>
      </c>
      <c r="K117" s="57">
        <f t="shared" si="5"/>
        <v>23</v>
      </c>
      <c r="L117" s="28">
        <f t="shared" si="9"/>
        <v>91</v>
      </c>
      <c r="M117" s="4">
        <f t="shared" si="6"/>
        <v>0.4</v>
      </c>
      <c r="N117" s="15"/>
      <c r="P117" s="16"/>
      <c r="Q117" s="16"/>
      <c r="R117" s="16"/>
    </row>
    <row r="118" spans="2:18">
      <c r="B118" s="36">
        <v>260</v>
      </c>
      <c r="C118" s="47" t="s">
        <v>16</v>
      </c>
      <c r="D118" s="24">
        <v>7</v>
      </c>
      <c r="E118" s="24">
        <v>10</v>
      </c>
      <c r="F118" s="24">
        <v>14</v>
      </c>
      <c r="G118" s="24">
        <v>12</v>
      </c>
      <c r="H118" s="24">
        <v>11</v>
      </c>
      <c r="I118" s="1">
        <f t="shared" si="7"/>
        <v>54</v>
      </c>
      <c r="J118" s="1">
        <f>'1주차'!I127</f>
        <v>20</v>
      </c>
      <c r="K118" s="57">
        <f t="shared" ref="K118:K120" si="10">SUM(I118,J118)</f>
        <v>74</v>
      </c>
      <c r="L118" s="28">
        <f t="shared" si="9"/>
        <v>31</v>
      </c>
      <c r="M118" s="4">
        <f t="shared" ref="M118:M120" si="11">COUNTA(D118,E118,F118,G118,H118)/5</f>
        <v>1</v>
      </c>
      <c r="N118" s="15"/>
      <c r="P118" s="16"/>
      <c r="Q118" s="16"/>
      <c r="R118" s="16"/>
    </row>
    <row r="119" spans="2:18">
      <c r="B119" s="36">
        <v>261</v>
      </c>
      <c r="C119" s="49" t="s">
        <v>16</v>
      </c>
      <c r="D119" s="24"/>
      <c r="E119" s="24"/>
      <c r="F119" s="24"/>
      <c r="G119" s="24"/>
      <c r="H119" s="24"/>
      <c r="I119" s="1">
        <f t="shared" si="7"/>
        <v>0</v>
      </c>
      <c r="J119" s="1">
        <f>'1주차'!I127</f>
        <v>20</v>
      </c>
      <c r="K119" s="57">
        <f t="shared" si="10"/>
        <v>20</v>
      </c>
      <c r="L119" s="28">
        <f t="shared" si="9"/>
        <v>92</v>
      </c>
      <c r="M119" s="4">
        <f t="shared" si="11"/>
        <v>0</v>
      </c>
      <c r="N119" s="15"/>
      <c r="P119" s="16"/>
      <c r="Q119" s="16"/>
      <c r="R119" s="16"/>
    </row>
    <row r="120" spans="2:18">
      <c r="B120" s="36">
        <v>263</v>
      </c>
      <c r="C120" s="50" t="s">
        <v>15</v>
      </c>
      <c r="D120" s="24">
        <v>1</v>
      </c>
      <c r="E120" s="24">
        <v>7</v>
      </c>
      <c r="F120" s="24">
        <v>7</v>
      </c>
      <c r="G120" s="24">
        <v>8</v>
      </c>
      <c r="H120" s="24">
        <v>9</v>
      </c>
      <c r="I120" s="1">
        <f t="shared" si="7"/>
        <v>32</v>
      </c>
      <c r="J120" s="1">
        <f>'1주차'!I126</f>
        <v>13</v>
      </c>
      <c r="K120" s="57">
        <f t="shared" si="10"/>
        <v>45</v>
      </c>
      <c r="L120" s="28">
        <f t="shared" si="9"/>
        <v>65</v>
      </c>
      <c r="M120" s="4">
        <f t="shared" si="11"/>
        <v>1</v>
      </c>
      <c r="N120" s="15"/>
      <c r="P120" s="16"/>
      <c r="Q120" s="16"/>
      <c r="R120" s="16"/>
    </row>
    <row r="121" spans="2:18">
      <c r="B121" s="36">
        <v>264</v>
      </c>
      <c r="C121" s="50" t="s">
        <v>31</v>
      </c>
      <c r="D121" s="24"/>
      <c r="E121" s="24"/>
      <c r="F121" s="24">
        <v>12</v>
      </c>
      <c r="G121" s="24"/>
      <c r="H121" s="24">
        <v>8</v>
      </c>
      <c r="I121" s="1">
        <f t="shared" si="7"/>
        <v>20</v>
      </c>
      <c r="J121" s="1">
        <f>'1주차'!I127</f>
        <v>20</v>
      </c>
      <c r="K121" s="57">
        <f t="shared" ref="K121" si="12">SUM(I121,J121)</f>
        <v>40</v>
      </c>
      <c r="L121" s="28">
        <f t="shared" si="9"/>
        <v>72</v>
      </c>
      <c r="M121" s="4">
        <f t="shared" ref="M121" si="13">COUNTA(D121,E121,F121,G121,H121)/5</f>
        <v>0.4</v>
      </c>
      <c r="N121" s="15"/>
      <c r="P121" s="16"/>
      <c r="Q121" s="16"/>
      <c r="R121" s="16"/>
    </row>
    <row r="122" spans="2:18">
      <c r="B122" s="36">
        <v>265</v>
      </c>
      <c r="C122" s="50" t="s">
        <v>31</v>
      </c>
      <c r="D122" s="24"/>
      <c r="E122" s="24"/>
      <c r="F122" s="24">
        <v>13</v>
      </c>
      <c r="G122" s="24">
        <v>9</v>
      </c>
      <c r="H122" s="24">
        <v>9</v>
      </c>
      <c r="I122" s="1">
        <f t="shared" si="7"/>
        <v>31</v>
      </c>
      <c r="J122" s="1">
        <f>'1주차'!I128</f>
        <v>0</v>
      </c>
      <c r="K122" s="57">
        <f t="shared" ref="K122" si="14">SUM(I122,J122)</f>
        <v>31</v>
      </c>
      <c r="L122" s="28">
        <f t="shared" si="9"/>
        <v>81</v>
      </c>
      <c r="M122" s="4">
        <f t="shared" ref="M122" si="15">COUNTA(D122,E122,F122,G122,H122)/5</f>
        <v>0.6</v>
      </c>
      <c r="N122" s="15"/>
      <c r="P122" s="16"/>
      <c r="Q122" s="16"/>
      <c r="R122" s="16"/>
    </row>
    <row r="123" spans="2:18">
      <c r="B123" s="36">
        <v>266</v>
      </c>
      <c r="C123" s="51" t="s">
        <v>15</v>
      </c>
      <c r="D123" s="24"/>
      <c r="E123" s="24"/>
      <c r="F123" s="24">
        <v>6</v>
      </c>
      <c r="G123" s="24">
        <v>8</v>
      </c>
      <c r="H123" s="24">
        <v>5</v>
      </c>
      <c r="I123" s="1">
        <f t="shared" si="7"/>
        <v>19</v>
      </c>
      <c r="J123" s="1">
        <f>'1주차'!I128</f>
        <v>0</v>
      </c>
      <c r="K123" s="57">
        <f t="shared" ref="K123" si="16">SUM(I123,J123)</f>
        <v>19</v>
      </c>
      <c r="L123" s="28">
        <f t="shared" si="9"/>
        <v>93</v>
      </c>
      <c r="M123" s="4">
        <f t="shared" ref="M123" si="17">COUNTA(D123,E123,F123,G123,H123)/5</f>
        <v>0.6</v>
      </c>
      <c r="N123" s="15"/>
      <c r="P123" s="16"/>
      <c r="Q123" s="16"/>
      <c r="R123" s="16"/>
    </row>
    <row r="124" spans="2:18" ht="21" thickBot="1">
      <c r="B124" s="36">
        <v>268</v>
      </c>
      <c r="C124" s="51" t="s">
        <v>32</v>
      </c>
      <c r="D124" s="24"/>
      <c r="E124" s="24"/>
      <c r="F124" s="24"/>
      <c r="G124" s="24"/>
      <c r="H124" s="24">
        <v>7</v>
      </c>
      <c r="I124" s="1">
        <f t="shared" si="7"/>
        <v>7</v>
      </c>
      <c r="J124" s="1">
        <f>'1주차'!I129</f>
        <v>0</v>
      </c>
      <c r="K124" s="57">
        <f t="shared" ref="K124" si="18">SUM(I124,J124)</f>
        <v>7</v>
      </c>
      <c r="L124" s="28">
        <f t="shared" si="9"/>
        <v>104</v>
      </c>
      <c r="M124" s="4">
        <f t="shared" ref="M124" si="19">COUNTA(D124,E124,F124,G124,H124)/5</f>
        <v>0.2</v>
      </c>
      <c r="N124" s="15"/>
      <c r="P124" s="16"/>
      <c r="Q124" s="16"/>
      <c r="R124" s="16"/>
    </row>
    <row r="125" spans="2:18" ht="17.25">
      <c r="B125" s="80" t="s">
        <v>20</v>
      </c>
      <c r="C125" s="81"/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40"/>
      <c r="P125" s="16"/>
      <c r="Q125" s="16"/>
      <c r="R125" s="16"/>
    </row>
    <row r="126" spans="2:18" ht="16.5">
      <c r="B126" s="82" t="s">
        <v>21</v>
      </c>
      <c r="C126" s="83"/>
      <c r="D126" s="83"/>
      <c r="E126" s="83"/>
      <c r="F126" s="83"/>
      <c r="G126" s="83"/>
      <c r="H126" s="83"/>
      <c r="I126" s="83"/>
      <c r="J126" s="83"/>
      <c r="K126" s="83"/>
      <c r="L126" s="83"/>
      <c r="M126" s="83"/>
      <c r="N126" s="84"/>
      <c r="P126" s="16"/>
      <c r="Q126" s="16"/>
      <c r="R126" s="16"/>
    </row>
    <row r="127" spans="2:18">
      <c r="B127" s="37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6"/>
      <c r="P127" s="16"/>
      <c r="Q127" s="16"/>
      <c r="R127" s="16"/>
    </row>
    <row r="128" spans="2:18" ht="17.25" thickBot="1">
      <c r="B128" s="77" t="s">
        <v>22</v>
      </c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9"/>
      <c r="P128" s="16"/>
      <c r="Q128" s="16"/>
      <c r="R128" s="16"/>
    </row>
  </sheetData>
  <mergeCells count="8">
    <mergeCell ref="B126:N126"/>
    <mergeCell ref="C127:N127"/>
    <mergeCell ref="B128:N128"/>
    <mergeCell ref="B2:N2"/>
    <mergeCell ref="B3:N3"/>
    <mergeCell ref="K4:L4"/>
    <mergeCell ref="M4:M5"/>
    <mergeCell ref="B125:M125"/>
  </mergeCells>
  <phoneticPr fontId="1" type="noConversion"/>
  <conditionalFormatting sqref="D6:H124">
    <cfRule type="cellIs" dxfId="11" priority="3" operator="equal">
      <formula>0</formula>
    </cfRule>
  </conditionalFormatting>
  <conditionalFormatting sqref="M6:M124">
    <cfRule type="cellIs" dxfId="10" priority="2" operator="lessThan">
      <formula>1</formula>
    </cfRule>
  </conditionalFormatting>
  <conditionalFormatting sqref="D6:H124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118"/>
  <sheetViews>
    <sheetView topLeftCell="B88" workbookViewId="0">
      <selection activeCell="K96" sqref="K96"/>
    </sheetView>
  </sheetViews>
  <sheetFormatPr defaultRowHeight="20.25"/>
  <cols>
    <col min="1" max="1" width="0.25" style="13" hidden="1" customWidth="1"/>
    <col min="2" max="2" width="7.625" style="33" customWidth="1"/>
    <col min="3" max="3" width="4.75" style="13" customWidth="1"/>
    <col min="4" max="4" width="6.75" style="18" customWidth="1"/>
    <col min="5" max="10" width="6.75" style="21" customWidth="1"/>
    <col min="11" max="11" width="7.375" style="58" customWidth="1"/>
    <col min="12" max="12" width="6.375" style="29" customWidth="1"/>
    <col min="13" max="13" width="9.125" style="13" customWidth="1"/>
    <col min="14" max="14" width="11.125" style="3" customWidth="1"/>
    <col min="15" max="15" width="3.625" style="13" customWidth="1"/>
    <col min="16" max="16384" width="9" style="13"/>
  </cols>
  <sheetData>
    <row r="1" spans="1:16" ht="21" thickBot="1">
      <c r="B1" s="32"/>
      <c r="C1" s="10"/>
      <c r="E1" s="22"/>
      <c r="F1" s="22"/>
      <c r="G1" s="22"/>
      <c r="H1" s="22"/>
      <c r="I1" s="22"/>
      <c r="J1" s="22"/>
      <c r="K1" s="55"/>
      <c r="L1" s="27"/>
      <c r="M1" s="10"/>
      <c r="N1" s="11"/>
    </row>
    <row r="2" spans="1:16" ht="38.25" customHeight="1" thickTop="1" thickBot="1">
      <c r="B2" s="85" t="s">
        <v>13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7"/>
    </row>
    <row r="3" spans="1:16" ht="27" customHeight="1" thickTop="1" thickBot="1">
      <c r="B3" s="92" t="s">
        <v>34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4"/>
    </row>
    <row r="4" spans="1:16" ht="18" thickBot="1">
      <c r="B4" s="74"/>
      <c r="C4" s="17"/>
      <c r="D4" s="19">
        <v>25</v>
      </c>
      <c r="E4" s="19">
        <v>26</v>
      </c>
      <c r="F4" s="19">
        <v>27</v>
      </c>
      <c r="G4" s="19">
        <v>28</v>
      </c>
      <c r="H4" s="19">
        <v>29</v>
      </c>
      <c r="I4" s="48"/>
      <c r="J4" s="48"/>
      <c r="K4" s="88" t="s">
        <v>9</v>
      </c>
      <c r="L4" s="89"/>
      <c r="M4" s="90" t="s">
        <v>1</v>
      </c>
      <c r="N4" s="5" t="s">
        <v>2</v>
      </c>
    </row>
    <row r="5" spans="1:16" ht="33.75" customHeight="1" thickBot="1">
      <c r="A5" s="2" t="s">
        <v>0</v>
      </c>
      <c r="B5" s="31" t="s">
        <v>0</v>
      </c>
      <c r="C5" s="53" t="s">
        <v>4</v>
      </c>
      <c r="D5" s="19" t="s">
        <v>8</v>
      </c>
      <c r="E5" s="23" t="s">
        <v>12</v>
      </c>
      <c r="F5" s="19" t="s">
        <v>5</v>
      </c>
      <c r="G5" s="19" t="s">
        <v>7</v>
      </c>
      <c r="H5" s="19" t="s">
        <v>6</v>
      </c>
      <c r="I5" s="9" t="s">
        <v>29</v>
      </c>
      <c r="J5" s="9" t="s">
        <v>30</v>
      </c>
      <c r="K5" s="56" t="s">
        <v>33</v>
      </c>
      <c r="L5" s="30" t="s">
        <v>10</v>
      </c>
      <c r="M5" s="91"/>
      <c r="N5" s="5"/>
    </row>
    <row r="6" spans="1:16" ht="18" customHeight="1">
      <c r="B6" s="36">
        <v>100</v>
      </c>
      <c r="C6" s="1" t="s">
        <v>15</v>
      </c>
      <c r="D6" s="20"/>
      <c r="E6" s="20"/>
      <c r="F6" s="20"/>
      <c r="G6" s="24"/>
      <c r="H6" s="24"/>
      <c r="I6" s="1">
        <f>SUM(D6,E6,F6,G6:H6)</f>
        <v>0</v>
      </c>
      <c r="J6" s="1">
        <f>'2주차'!K6</f>
        <v>26</v>
      </c>
      <c r="K6" s="57">
        <f>SUM(I6,J6)</f>
        <v>26</v>
      </c>
      <c r="L6" s="28">
        <f t="shared" ref="L6:L37" si="0">RANK(K6,K$6:K$110)</f>
        <v>91</v>
      </c>
      <c r="M6" s="4">
        <f>COUNTA(D6,E6,F6,G6,H6)/5</f>
        <v>0</v>
      </c>
      <c r="N6" s="35"/>
    </row>
    <row r="7" spans="1:16" ht="18" customHeight="1" thickBot="1">
      <c r="B7" s="36">
        <v>103</v>
      </c>
      <c r="C7" s="1" t="s">
        <v>15</v>
      </c>
      <c r="D7" s="20">
        <v>7</v>
      </c>
      <c r="E7" s="20">
        <v>6</v>
      </c>
      <c r="F7" s="20">
        <v>6</v>
      </c>
      <c r="G7" s="24"/>
      <c r="H7" s="24"/>
      <c r="I7" s="1">
        <f t="shared" ref="I7:I61" si="1">SUM(D7,E7,F7,G7:H7)</f>
        <v>19</v>
      </c>
      <c r="J7" s="1">
        <f>'2주차'!K7</f>
        <v>45</v>
      </c>
      <c r="K7" s="57">
        <f t="shared" ref="K7:K61" si="2">SUM(I7,J7)</f>
        <v>64</v>
      </c>
      <c r="L7" s="28">
        <f t="shared" si="0"/>
        <v>70</v>
      </c>
      <c r="M7" s="4">
        <f t="shared" ref="M7:M61" si="3">COUNTA(D7,E7,F7,G7,H7)/5</f>
        <v>0.6</v>
      </c>
      <c r="N7" s="34"/>
    </row>
    <row r="8" spans="1:16" ht="18" customHeight="1">
      <c r="B8" s="36">
        <v>107</v>
      </c>
      <c r="C8" s="1" t="s">
        <v>15</v>
      </c>
      <c r="D8" s="20">
        <v>4</v>
      </c>
      <c r="E8" s="20">
        <v>5</v>
      </c>
      <c r="F8" s="20"/>
      <c r="G8" s="24">
        <v>6</v>
      </c>
      <c r="H8" s="24">
        <v>7</v>
      </c>
      <c r="I8" s="1">
        <f t="shared" si="1"/>
        <v>22</v>
      </c>
      <c r="J8" s="1">
        <f>'2주차'!K8</f>
        <v>63</v>
      </c>
      <c r="K8" s="57">
        <f t="shared" si="2"/>
        <v>85</v>
      </c>
      <c r="L8" s="28">
        <f t="shared" si="0"/>
        <v>54</v>
      </c>
      <c r="M8" s="4">
        <f t="shared" si="3"/>
        <v>0.8</v>
      </c>
      <c r="N8" s="8"/>
      <c r="P8" s="16"/>
    </row>
    <row r="9" spans="1:16" ht="18" customHeight="1">
      <c r="B9" s="36">
        <v>111</v>
      </c>
      <c r="C9" s="1" t="s">
        <v>15</v>
      </c>
      <c r="D9" s="20">
        <v>6</v>
      </c>
      <c r="E9" s="20">
        <v>10</v>
      </c>
      <c r="F9" s="20">
        <v>14</v>
      </c>
      <c r="G9" s="24">
        <v>10</v>
      </c>
      <c r="H9" s="24">
        <v>9</v>
      </c>
      <c r="I9" s="1">
        <f t="shared" si="1"/>
        <v>49</v>
      </c>
      <c r="J9" s="1">
        <f>'2주차'!K9</f>
        <v>104</v>
      </c>
      <c r="K9" s="57">
        <f t="shared" si="2"/>
        <v>153</v>
      </c>
      <c r="L9" s="28">
        <f t="shared" si="0"/>
        <v>9</v>
      </c>
      <c r="M9" s="4">
        <f t="shared" si="3"/>
        <v>1</v>
      </c>
      <c r="N9" s="15"/>
      <c r="P9" s="16"/>
    </row>
    <row r="10" spans="1:16" ht="18" customHeight="1">
      <c r="B10" s="36">
        <v>112</v>
      </c>
      <c r="C10" s="1" t="s">
        <v>15</v>
      </c>
      <c r="D10" s="20">
        <v>5</v>
      </c>
      <c r="E10" s="20">
        <v>5</v>
      </c>
      <c r="F10" s="20">
        <v>10</v>
      </c>
      <c r="G10" s="24">
        <v>3</v>
      </c>
      <c r="H10" s="24">
        <v>5</v>
      </c>
      <c r="I10" s="1">
        <f t="shared" si="1"/>
        <v>28</v>
      </c>
      <c r="J10" s="1">
        <f>'2주차'!K10</f>
        <v>34</v>
      </c>
      <c r="K10" s="57">
        <f t="shared" si="2"/>
        <v>62</v>
      </c>
      <c r="L10" s="28">
        <f t="shared" si="0"/>
        <v>73</v>
      </c>
      <c r="M10" s="4">
        <f t="shared" si="3"/>
        <v>1</v>
      </c>
      <c r="N10" s="15"/>
      <c r="P10" s="16"/>
    </row>
    <row r="11" spans="1:16" ht="18" customHeight="1">
      <c r="B11" s="36">
        <v>113</v>
      </c>
      <c r="C11" s="1" t="s">
        <v>15</v>
      </c>
      <c r="D11" s="20">
        <v>5</v>
      </c>
      <c r="E11" s="20">
        <v>13</v>
      </c>
      <c r="F11" s="20">
        <v>12</v>
      </c>
      <c r="G11" s="24">
        <v>9</v>
      </c>
      <c r="H11" s="24">
        <v>8</v>
      </c>
      <c r="I11" s="1">
        <f t="shared" si="1"/>
        <v>47</v>
      </c>
      <c r="J11" s="1">
        <f>'2주차'!K11</f>
        <v>94</v>
      </c>
      <c r="K11" s="57">
        <f t="shared" si="2"/>
        <v>141</v>
      </c>
      <c r="L11" s="28">
        <f t="shared" si="0"/>
        <v>13</v>
      </c>
      <c r="M11" s="4">
        <f t="shared" si="3"/>
        <v>1</v>
      </c>
      <c r="N11" s="15"/>
      <c r="P11" s="16"/>
    </row>
    <row r="12" spans="1:16" ht="18" customHeight="1">
      <c r="B12" s="36">
        <v>114</v>
      </c>
      <c r="C12" s="1" t="s">
        <v>15</v>
      </c>
      <c r="D12" s="20">
        <v>7</v>
      </c>
      <c r="E12" s="20">
        <v>7</v>
      </c>
      <c r="F12" s="20">
        <v>6</v>
      </c>
      <c r="G12" s="24"/>
      <c r="H12" s="24">
        <v>8</v>
      </c>
      <c r="I12" s="1">
        <f t="shared" si="1"/>
        <v>28</v>
      </c>
      <c r="J12" s="1">
        <f>'2주차'!K12</f>
        <v>38</v>
      </c>
      <c r="K12" s="57">
        <f t="shared" si="2"/>
        <v>66</v>
      </c>
      <c r="L12" s="28">
        <f t="shared" si="0"/>
        <v>68</v>
      </c>
      <c r="M12" s="4">
        <f t="shared" si="3"/>
        <v>0.8</v>
      </c>
      <c r="N12" s="15"/>
      <c r="P12" s="16"/>
    </row>
    <row r="13" spans="1:16" ht="18" customHeight="1">
      <c r="B13" s="36">
        <v>116</v>
      </c>
      <c r="C13" s="1" t="s">
        <v>15</v>
      </c>
      <c r="D13" s="20">
        <v>4</v>
      </c>
      <c r="E13" s="20">
        <v>6</v>
      </c>
      <c r="F13" s="20">
        <v>9</v>
      </c>
      <c r="G13" s="24">
        <v>8</v>
      </c>
      <c r="H13" s="24"/>
      <c r="I13" s="1">
        <f t="shared" si="1"/>
        <v>27</v>
      </c>
      <c r="J13" s="1">
        <f>'2주차'!K14</f>
        <v>67</v>
      </c>
      <c r="K13" s="57">
        <f t="shared" si="2"/>
        <v>94</v>
      </c>
      <c r="L13" s="28">
        <f t="shared" si="0"/>
        <v>43</v>
      </c>
      <c r="M13" s="4">
        <f t="shared" si="3"/>
        <v>0.8</v>
      </c>
      <c r="N13" s="15"/>
      <c r="P13" s="16"/>
    </row>
    <row r="14" spans="1:16" ht="18" customHeight="1">
      <c r="B14" s="36">
        <v>117</v>
      </c>
      <c r="C14" s="1" t="s">
        <v>15</v>
      </c>
      <c r="D14" s="20"/>
      <c r="E14" s="20">
        <v>11</v>
      </c>
      <c r="F14" s="20">
        <v>9</v>
      </c>
      <c r="G14" s="24">
        <v>10</v>
      </c>
      <c r="H14" s="24">
        <v>14</v>
      </c>
      <c r="I14" s="1">
        <f t="shared" si="1"/>
        <v>44</v>
      </c>
      <c r="J14" s="1">
        <f>'2주차'!K15</f>
        <v>87</v>
      </c>
      <c r="K14" s="57">
        <f t="shared" si="2"/>
        <v>131</v>
      </c>
      <c r="L14" s="28">
        <f t="shared" si="0"/>
        <v>20</v>
      </c>
      <c r="M14" s="4">
        <f t="shared" si="3"/>
        <v>0.8</v>
      </c>
      <c r="N14" s="15"/>
      <c r="P14" s="16"/>
    </row>
    <row r="15" spans="1:16" ht="18" customHeight="1">
      <c r="B15" s="36">
        <v>118</v>
      </c>
      <c r="C15" s="1" t="s">
        <v>16</v>
      </c>
      <c r="D15" s="20">
        <v>5</v>
      </c>
      <c r="E15" s="20">
        <v>8</v>
      </c>
      <c r="F15" s="20">
        <v>8</v>
      </c>
      <c r="G15" s="24">
        <v>9</v>
      </c>
      <c r="H15" s="24">
        <v>15</v>
      </c>
      <c r="I15" s="1">
        <f t="shared" si="1"/>
        <v>45</v>
      </c>
      <c r="J15" s="1">
        <f>'2주차'!K16</f>
        <v>79</v>
      </c>
      <c r="K15" s="57">
        <f t="shared" si="2"/>
        <v>124</v>
      </c>
      <c r="L15" s="28">
        <f t="shared" si="0"/>
        <v>27</v>
      </c>
      <c r="M15" s="4">
        <f t="shared" si="3"/>
        <v>1</v>
      </c>
      <c r="N15" s="15"/>
      <c r="P15" s="16"/>
    </row>
    <row r="16" spans="1:16" ht="18" customHeight="1">
      <c r="B16" s="36">
        <v>119</v>
      </c>
      <c r="C16" s="1" t="s">
        <v>15</v>
      </c>
      <c r="D16" s="20">
        <v>5</v>
      </c>
      <c r="E16" s="20">
        <v>13</v>
      </c>
      <c r="F16" s="20">
        <v>8</v>
      </c>
      <c r="G16" s="24">
        <v>7</v>
      </c>
      <c r="H16" s="24">
        <v>7</v>
      </c>
      <c r="I16" s="1">
        <f t="shared" si="1"/>
        <v>40</v>
      </c>
      <c r="J16" s="1">
        <f>'2주차'!K17</f>
        <v>89</v>
      </c>
      <c r="K16" s="57">
        <f t="shared" si="2"/>
        <v>129</v>
      </c>
      <c r="L16" s="28">
        <f t="shared" si="0"/>
        <v>24</v>
      </c>
      <c r="M16" s="4">
        <f t="shared" si="3"/>
        <v>1</v>
      </c>
      <c r="N16" s="15"/>
      <c r="P16" s="16"/>
    </row>
    <row r="17" spans="2:18" ht="18" customHeight="1">
      <c r="B17" s="36">
        <v>120</v>
      </c>
      <c r="C17" s="1" t="s">
        <v>15</v>
      </c>
      <c r="D17" s="20"/>
      <c r="E17" s="20">
        <v>11</v>
      </c>
      <c r="F17" s="20">
        <v>10</v>
      </c>
      <c r="G17" s="24">
        <v>8</v>
      </c>
      <c r="H17" s="24"/>
      <c r="I17" s="1">
        <f t="shared" si="1"/>
        <v>29</v>
      </c>
      <c r="J17" s="1">
        <f>'2주차'!K18</f>
        <v>72</v>
      </c>
      <c r="K17" s="57">
        <f t="shared" si="2"/>
        <v>101</v>
      </c>
      <c r="L17" s="28">
        <f t="shared" si="0"/>
        <v>38</v>
      </c>
      <c r="M17" s="4">
        <f t="shared" si="3"/>
        <v>0.6</v>
      </c>
      <c r="N17" s="15"/>
      <c r="P17" s="16"/>
    </row>
    <row r="18" spans="2:18" ht="18" customHeight="1">
      <c r="B18" s="36">
        <v>121</v>
      </c>
      <c r="C18" s="1" t="s">
        <v>15</v>
      </c>
      <c r="D18" s="20">
        <v>3</v>
      </c>
      <c r="E18" s="20">
        <v>12</v>
      </c>
      <c r="F18" s="20">
        <v>10</v>
      </c>
      <c r="G18" s="24">
        <v>11</v>
      </c>
      <c r="H18" s="24">
        <v>13</v>
      </c>
      <c r="I18" s="1">
        <f t="shared" si="1"/>
        <v>49</v>
      </c>
      <c r="J18" s="1">
        <f>'2주차'!K19</f>
        <v>86</v>
      </c>
      <c r="K18" s="57">
        <f t="shared" si="2"/>
        <v>135</v>
      </c>
      <c r="L18" s="28">
        <f t="shared" si="0"/>
        <v>16</v>
      </c>
      <c r="M18" s="4">
        <f t="shared" si="3"/>
        <v>1</v>
      </c>
      <c r="N18" s="15"/>
      <c r="P18" s="16"/>
    </row>
    <row r="19" spans="2:18" ht="18" customHeight="1">
      <c r="B19" s="36">
        <v>122</v>
      </c>
      <c r="C19" s="1" t="s">
        <v>15</v>
      </c>
      <c r="D19" s="20">
        <v>2</v>
      </c>
      <c r="E19" s="20"/>
      <c r="F19" s="20">
        <v>9</v>
      </c>
      <c r="G19" s="24">
        <v>11</v>
      </c>
      <c r="H19" s="24">
        <v>16</v>
      </c>
      <c r="I19" s="1">
        <f t="shared" si="1"/>
        <v>38</v>
      </c>
      <c r="J19" s="1">
        <f>'2주차'!K20</f>
        <v>96</v>
      </c>
      <c r="K19" s="57">
        <f t="shared" si="2"/>
        <v>134</v>
      </c>
      <c r="L19" s="28">
        <f t="shared" si="0"/>
        <v>18</v>
      </c>
      <c r="M19" s="4">
        <f t="shared" si="3"/>
        <v>0.8</v>
      </c>
      <c r="N19" s="15"/>
      <c r="P19" s="16"/>
    </row>
    <row r="20" spans="2:18" ht="18" customHeight="1">
      <c r="B20" s="36">
        <v>123</v>
      </c>
      <c r="C20" s="1" t="s">
        <v>15</v>
      </c>
      <c r="D20" s="20">
        <v>5</v>
      </c>
      <c r="E20" s="20">
        <v>6</v>
      </c>
      <c r="F20" s="20">
        <v>6</v>
      </c>
      <c r="G20" s="24">
        <v>9</v>
      </c>
      <c r="H20" s="24"/>
      <c r="I20" s="1">
        <f t="shared" si="1"/>
        <v>26</v>
      </c>
      <c r="J20" s="1">
        <f>'2주차'!K21</f>
        <v>57</v>
      </c>
      <c r="K20" s="57">
        <f t="shared" si="2"/>
        <v>83</v>
      </c>
      <c r="L20" s="28">
        <f t="shared" si="0"/>
        <v>56</v>
      </c>
      <c r="M20" s="4">
        <f t="shared" si="3"/>
        <v>0.8</v>
      </c>
      <c r="N20" s="15"/>
      <c r="P20" s="16"/>
    </row>
    <row r="21" spans="2:18" ht="18" customHeight="1">
      <c r="B21" s="36">
        <v>124</v>
      </c>
      <c r="C21" s="1" t="s">
        <v>15</v>
      </c>
      <c r="D21" s="20"/>
      <c r="E21" s="20"/>
      <c r="F21" s="20"/>
      <c r="G21" s="25"/>
      <c r="H21" s="25"/>
      <c r="I21" s="1">
        <f t="shared" si="1"/>
        <v>0</v>
      </c>
      <c r="J21" s="1">
        <f>'2주차'!K22</f>
        <v>44</v>
      </c>
      <c r="K21" s="57">
        <f t="shared" si="2"/>
        <v>44</v>
      </c>
      <c r="L21" s="28">
        <f t="shared" si="0"/>
        <v>83</v>
      </c>
      <c r="M21" s="4">
        <f t="shared" si="3"/>
        <v>0</v>
      </c>
      <c r="N21" s="15"/>
      <c r="P21" s="16"/>
    </row>
    <row r="22" spans="2:18" ht="18" customHeight="1">
      <c r="B22" s="36">
        <v>125</v>
      </c>
      <c r="C22" s="1" t="s">
        <v>16</v>
      </c>
      <c r="D22" s="20"/>
      <c r="E22" s="20"/>
      <c r="F22" s="20"/>
      <c r="G22" s="25"/>
      <c r="H22" s="25"/>
      <c r="I22" s="1">
        <f t="shared" si="1"/>
        <v>0</v>
      </c>
      <c r="J22" s="1">
        <f>'2주차'!K23</f>
        <v>18</v>
      </c>
      <c r="K22" s="57">
        <f t="shared" si="2"/>
        <v>18</v>
      </c>
      <c r="L22" s="28">
        <f t="shared" si="0"/>
        <v>96</v>
      </c>
      <c r="M22" s="4">
        <f t="shared" si="3"/>
        <v>0</v>
      </c>
      <c r="N22" s="15"/>
      <c r="P22" s="16"/>
      <c r="Q22" s="16"/>
    </row>
    <row r="23" spans="2:18" ht="18" customHeight="1">
      <c r="B23" s="36">
        <v>126</v>
      </c>
      <c r="C23" s="1" t="s">
        <v>15</v>
      </c>
      <c r="D23" s="20">
        <v>5</v>
      </c>
      <c r="E23" s="20">
        <v>5</v>
      </c>
      <c r="F23" s="20">
        <v>7</v>
      </c>
      <c r="G23" s="25">
        <v>6</v>
      </c>
      <c r="H23" s="25">
        <v>5</v>
      </c>
      <c r="I23" s="1">
        <f t="shared" si="1"/>
        <v>28</v>
      </c>
      <c r="J23" s="1">
        <f>'2주차'!K24</f>
        <v>61</v>
      </c>
      <c r="K23" s="57">
        <f t="shared" si="2"/>
        <v>89</v>
      </c>
      <c r="L23" s="28">
        <f t="shared" si="0"/>
        <v>48</v>
      </c>
      <c r="M23" s="4">
        <f t="shared" si="3"/>
        <v>1</v>
      </c>
      <c r="N23" s="15"/>
      <c r="P23" s="16"/>
      <c r="Q23" s="16"/>
      <c r="R23" s="16"/>
    </row>
    <row r="24" spans="2:18" ht="18" customHeight="1">
      <c r="B24" s="36">
        <v>127</v>
      </c>
      <c r="C24" s="1" t="s">
        <v>15</v>
      </c>
      <c r="D24" s="20"/>
      <c r="E24" s="20">
        <v>13</v>
      </c>
      <c r="F24" s="20">
        <v>8</v>
      </c>
      <c r="G24" s="25"/>
      <c r="H24" s="25">
        <v>14</v>
      </c>
      <c r="I24" s="1">
        <f t="shared" si="1"/>
        <v>35</v>
      </c>
      <c r="J24" s="1">
        <f>'2주차'!K25</f>
        <v>72</v>
      </c>
      <c r="K24" s="57">
        <f t="shared" si="2"/>
        <v>107</v>
      </c>
      <c r="L24" s="28">
        <f t="shared" si="0"/>
        <v>33</v>
      </c>
      <c r="M24" s="4">
        <f t="shared" si="3"/>
        <v>0.6</v>
      </c>
      <c r="N24" s="34"/>
      <c r="P24" s="16"/>
      <c r="Q24" s="16"/>
      <c r="R24" s="16"/>
    </row>
    <row r="25" spans="2:18" ht="18" customHeight="1">
      <c r="B25" s="36">
        <v>129</v>
      </c>
      <c r="C25" s="26" t="s">
        <v>15</v>
      </c>
      <c r="D25" s="20">
        <v>9</v>
      </c>
      <c r="E25" s="20">
        <v>15</v>
      </c>
      <c r="F25" s="20">
        <v>14</v>
      </c>
      <c r="G25" s="25">
        <v>10</v>
      </c>
      <c r="H25" s="25">
        <v>20</v>
      </c>
      <c r="I25" s="1">
        <f t="shared" si="1"/>
        <v>68</v>
      </c>
      <c r="J25" s="1">
        <f>'2주차'!K27</f>
        <v>129</v>
      </c>
      <c r="K25" s="57">
        <f t="shared" si="2"/>
        <v>197</v>
      </c>
      <c r="L25" s="54">
        <f t="shared" si="0"/>
        <v>1</v>
      </c>
      <c r="M25" s="4">
        <f t="shared" si="3"/>
        <v>1</v>
      </c>
      <c r="N25" s="15"/>
      <c r="P25" s="16"/>
      <c r="Q25" s="16"/>
      <c r="R25" s="16"/>
    </row>
    <row r="26" spans="2:18" ht="18" customHeight="1">
      <c r="B26" s="36">
        <v>130</v>
      </c>
      <c r="C26" s="26" t="s">
        <v>16</v>
      </c>
      <c r="D26" s="20">
        <v>6</v>
      </c>
      <c r="E26" s="20">
        <v>7</v>
      </c>
      <c r="F26" s="20">
        <v>10</v>
      </c>
      <c r="G26" s="25">
        <v>11</v>
      </c>
      <c r="H26" s="25">
        <v>14</v>
      </c>
      <c r="I26" s="1">
        <f t="shared" si="1"/>
        <v>48</v>
      </c>
      <c r="J26" s="1">
        <f>'2주차'!K28</f>
        <v>91</v>
      </c>
      <c r="K26" s="57">
        <f t="shared" si="2"/>
        <v>139</v>
      </c>
      <c r="L26" s="28">
        <f t="shared" si="0"/>
        <v>14</v>
      </c>
      <c r="M26" s="4">
        <f t="shared" si="3"/>
        <v>1</v>
      </c>
      <c r="N26" s="15"/>
      <c r="P26" s="16"/>
      <c r="Q26" s="16"/>
      <c r="R26" s="16"/>
    </row>
    <row r="27" spans="2:18" ht="18" customHeight="1">
      <c r="B27" s="36">
        <v>131</v>
      </c>
      <c r="C27" s="26" t="s">
        <v>15</v>
      </c>
      <c r="D27" s="20">
        <v>3</v>
      </c>
      <c r="E27" s="20"/>
      <c r="F27" s="20">
        <v>7</v>
      </c>
      <c r="G27" s="25">
        <v>4</v>
      </c>
      <c r="H27" s="25"/>
      <c r="I27" s="1">
        <f t="shared" si="1"/>
        <v>14</v>
      </c>
      <c r="J27" s="1">
        <f>'2주차'!K29</f>
        <v>29</v>
      </c>
      <c r="K27" s="57">
        <f t="shared" si="2"/>
        <v>43</v>
      </c>
      <c r="L27" s="28">
        <f t="shared" si="0"/>
        <v>84</v>
      </c>
      <c r="M27" s="4">
        <f t="shared" si="3"/>
        <v>0.6</v>
      </c>
      <c r="N27" s="15"/>
      <c r="P27" s="16"/>
      <c r="Q27" s="16"/>
      <c r="R27" s="16"/>
    </row>
    <row r="28" spans="2:18" ht="18" customHeight="1">
      <c r="B28" s="36">
        <v>132</v>
      </c>
      <c r="C28" s="26" t="s">
        <v>15</v>
      </c>
      <c r="D28" s="20">
        <v>4</v>
      </c>
      <c r="E28" s="20"/>
      <c r="F28" s="20">
        <v>9</v>
      </c>
      <c r="G28" s="25">
        <v>5</v>
      </c>
      <c r="H28" s="25"/>
      <c r="I28" s="1">
        <f t="shared" si="1"/>
        <v>18</v>
      </c>
      <c r="J28" s="1">
        <f>'2주차'!K30</f>
        <v>36</v>
      </c>
      <c r="K28" s="57">
        <f t="shared" si="2"/>
        <v>54</v>
      </c>
      <c r="L28" s="28">
        <f t="shared" si="0"/>
        <v>77</v>
      </c>
      <c r="M28" s="4">
        <f t="shared" si="3"/>
        <v>0.6</v>
      </c>
      <c r="N28" s="15"/>
      <c r="P28" s="16"/>
      <c r="Q28" s="16"/>
      <c r="R28" s="16"/>
    </row>
    <row r="29" spans="2:18" ht="18" customHeight="1">
      <c r="B29" s="36">
        <v>133</v>
      </c>
      <c r="C29" s="26" t="s">
        <v>15</v>
      </c>
      <c r="D29" s="20">
        <v>4</v>
      </c>
      <c r="E29" s="20">
        <v>9</v>
      </c>
      <c r="F29" s="20">
        <v>7</v>
      </c>
      <c r="G29" s="25">
        <v>10</v>
      </c>
      <c r="H29" s="25">
        <v>9</v>
      </c>
      <c r="I29" s="1">
        <f t="shared" si="1"/>
        <v>39</v>
      </c>
      <c r="J29" s="1">
        <f>'2주차'!K31</f>
        <v>77</v>
      </c>
      <c r="K29" s="57">
        <f t="shared" si="2"/>
        <v>116</v>
      </c>
      <c r="L29" s="28">
        <f t="shared" si="0"/>
        <v>31</v>
      </c>
      <c r="M29" s="4">
        <f t="shared" si="3"/>
        <v>1</v>
      </c>
      <c r="N29" s="15"/>
      <c r="P29" s="16"/>
      <c r="Q29" s="16"/>
      <c r="R29" s="16"/>
    </row>
    <row r="30" spans="2:18" ht="18" customHeight="1">
      <c r="B30" s="36">
        <v>134</v>
      </c>
      <c r="C30" s="26" t="s">
        <v>16</v>
      </c>
      <c r="D30" s="20">
        <v>4</v>
      </c>
      <c r="E30" s="20">
        <v>12</v>
      </c>
      <c r="F30" s="20">
        <v>11</v>
      </c>
      <c r="G30" s="24">
        <v>6</v>
      </c>
      <c r="H30" s="20">
        <v>12</v>
      </c>
      <c r="I30" s="1">
        <f t="shared" si="1"/>
        <v>45</v>
      </c>
      <c r="J30" s="1">
        <f>'2주차'!K32</f>
        <v>107</v>
      </c>
      <c r="K30" s="57">
        <f t="shared" si="2"/>
        <v>152</v>
      </c>
      <c r="L30" s="28">
        <f t="shared" si="0"/>
        <v>10</v>
      </c>
      <c r="M30" s="4">
        <f t="shared" si="3"/>
        <v>1</v>
      </c>
      <c r="N30" s="7"/>
      <c r="P30" s="16"/>
      <c r="Q30" s="16"/>
      <c r="R30" s="16"/>
    </row>
    <row r="31" spans="2:18" ht="19.5" customHeight="1">
      <c r="B31" s="36">
        <v>137</v>
      </c>
      <c r="C31" s="1" t="s">
        <v>15</v>
      </c>
      <c r="D31" s="20"/>
      <c r="E31" s="20"/>
      <c r="F31" s="20"/>
      <c r="G31" s="24"/>
      <c r="H31" s="24"/>
      <c r="I31" s="1">
        <f t="shared" si="1"/>
        <v>0</v>
      </c>
      <c r="J31" s="1">
        <f>'2주차'!K35</f>
        <v>42</v>
      </c>
      <c r="K31" s="57">
        <f t="shared" si="2"/>
        <v>42</v>
      </c>
      <c r="L31" s="28">
        <f t="shared" si="0"/>
        <v>85</v>
      </c>
      <c r="M31" s="4">
        <f t="shared" si="3"/>
        <v>0</v>
      </c>
      <c r="N31" s="15"/>
      <c r="P31" s="16"/>
      <c r="Q31" s="16"/>
      <c r="R31" s="16"/>
    </row>
    <row r="32" spans="2:18" ht="19.5" customHeight="1">
      <c r="B32" s="36">
        <v>139</v>
      </c>
      <c r="C32" s="13" t="s">
        <v>15</v>
      </c>
      <c r="D32" s="20">
        <v>6</v>
      </c>
      <c r="E32" s="20">
        <v>9</v>
      </c>
      <c r="F32" s="20">
        <v>11</v>
      </c>
      <c r="G32" s="25">
        <v>11</v>
      </c>
      <c r="H32" s="25"/>
      <c r="I32" s="1">
        <f t="shared" si="1"/>
        <v>37</v>
      </c>
      <c r="J32" s="1">
        <f>'2주차'!K37</f>
        <v>99</v>
      </c>
      <c r="K32" s="57">
        <f t="shared" si="2"/>
        <v>136</v>
      </c>
      <c r="L32" s="28">
        <f t="shared" si="0"/>
        <v>15</v>
      </c>
      <c r="M32" s="4">
        <f t="shared" si="3"/>
        <v>0.8</v>
      </c>
      <c r="N32" s="15"/>
      <c r="P32" s="16"/>
      <c r="Q32" s="16"/>
      <c r="R32" s="16"/>
    </row>
    <row r="33" spans="2:18" ht="19.5" customHeight="1">
      <c r="B33" s="36">
        <v>140</v>
      </c>
      <c r="C33" s="1" t="s">
        <v>15</v>
      </c>
      <c r="D33" s="20">
        <v>7</v>
      </c>
      <c r="E33" s="20">
        <v>7</v>
      </c>
      <c r="F33" s="20">
        <v>5</v>
      </c>
      <c r="G33" s="25">
        <v>6</v>
      </c>
      <c r="H33" s="25">
        <v>6</v>
      </c>
      <c r="I33" s="1">
        <f t="shared" si="1"/>
        <v>31</v>
      </c>
      <c r="J33" s="1">
        <f>'2주차'!K38</f>
        <v>58</v>
      </c>
      <c r="K33" s="57">
        <f t="shared" si="2"/>
        <v>89</v>
      </c>
      <c r="L33" s="28">
        <f t="shared" si="0"/>
        <v>48</v>
      </c>
      <c r="M33" s="4">
        <f t="shared" si="3"/>
        <v>1</v>
      </c>
      <c r="N33" s="15"/>
      <c r="P33" s="16"/>
      <c r="Q33" s="16"/>
      <c r="R33" s="16"/>
    </row>
    <row r="34" spans="2:18" ht="19.5" customHeight="1">
      <c r="B34" s="36">
        <v>141</v>
      </c>
      <c r="C34" s="1" t="s">
        <v>15</v>
      </c>
      <c r="D34" s="20">
        <v>3</v>
      </c>
      <c r="E34" s="20">
        <v>10</v>
      </c>
      <c r="F34" s="20">
        <v>11</v>
      </c>
      <c r="G34" s="25">
        <v>10</v>
      </c>
      <c r="H34" s="25"/>
      <c r="I34" s="1">
        <f t="shared" si="1"/>
        <v>34</v>
      </c>
      <c r="J34" s="1">
        <f>'2주차'!K39</f>
        <v>55</v>
      </c>
      <c r="K34" s="57">
        <f t="shared" si="2"/>
        <v>89</v>
      </c>
      <c r="L34" s="28">
        <f t="shared" si="0"/>
        <v>48</v>
      </c>
      <c r="M34" s="4">
        <f t="shared" si="3"/>
        <v>0.8</v>
      </c>
      <c r="N34" s="34"/>
      <c r="P34" s="16"/>
      <c r="Q34" s="16"/>
      <c r="R34" s="16"/>
    </row>
    <row r="35" spans="2:18" ht="19.5" customHeight="1">
      <c r="B35" s="36">
        <v>144</v>
      </c>
      <c r="C35" s="26" t="s">
        <v>15</v>
      </c>
      <c r="D35" s="20"/>
      <c r="E35" s="20"/>
      <c r="F35" s="20"/>
      <c r="G35" s="25"/>
      <c r="H35" s="25"/>
      <c r="I35" s="1">
        <f t="shared" si="1"/>
        <v>0</v>
      </c>
      <c r="J35" s="1">
        <f>'2주차'!K42</f>
        <v>16</v>
      </c>
      <c r="K35" s="57">
        <f t="shared" si="2"/>
        <v>16</v>
      </c>
      <c r="L35" s="28">
        <f t="shared" si="0"/>
        <v>99</v>
      </c>
      <c r="M35" s="4">
        <f t="shared" si="3"/>
        <v>0</v>
      </c>
      <c r="N35" s="15"/>
      <c r="P35" s="16"/>
      <c r="Q35" s="16"/>
      <c r="R35" s="16"/>
    </row>
    <row r="36" spans="2:18" ht="19.5" customHeight="1">
      <c r="B36" s="36">
        <v>145</v>
      </c>
      <c r="C36" s="26" t="s">
        <v>16</v>
      </c>
      <c r="D36" s="20"/>
      <c r="E36" s="20"/>
      <c r="F36" s="20"/>
      <c r="G36" s="25"/>
      <c r="H36" s="25"/>
      <c r="I36" s="1">
        <f t="shared" si="1"/>
        <v>0</v>
      </c>
      <c r="J36" s="1">
        <f>'2주차'!K43</f>
        <v>50</v>
      </c>
      <c r="K36" s="57">
        <f t="shared" si="2"/>
        <v>50</v>
      </c>
      <c r="L36" s="28">
        <f t="shared" si="0"/>
        <v>81</v>
      </c>
      <c r="M36" s="4">
        <f t="shared" si="3"/>
        <v>0</v>
      </c>
      <c r="N36" s="15"/>
      <c r="P36" s="16"/>
      <c r="Q36" s="16"/>
      <c r="R36" s="16"/>
    </row>
    <row r="37" spans="2:18">
      <c r="B37" s="36">
        <v>147</v>
      </c>
      <c r="C37" s="26" t="s">
        <v>15</v>
      </c>
      <c r="D37" s="20"/>
      <c r="E37" s="20"/>
      <c r="F37" s="20"/>
      <c r="G37" s="25"/>
      <c r="H37" s="25"/>
      <c r="I37" s="1">
        <f t="shared" si="1"/>
        <v>0</v>
      </c>
      <c r="J37" s="1">
        <f>'2주차'!K44</f>
        <v>27</v>
      </c>
      <c r="K37" s="57">
        <f t="shared" si="2"/>
        <v>27</v>
      </c>
      <c r="L37" s="28">
        <f t="shared" si="0"/>
        <v>90</v>
      </c>
      <c r="M37" s="4">
        <f t="shared" si="3"/>
        <v>0</v>
      </c>
      <c r="N37" s="15"/>
      <c r="P37" s="16"/>
      <c r="Q37" s="16"/>
      <c r="R37" s="16"/>
    </row>
    <row r="38" spans="2:18">
      <c r="B38" s="36">
        <v>148</v>
      </c>
      <c r="C38" s="1" t="s">
        <v>15</v>
      </c>
      <c r="D38" s="20">
        <v>2</v>
      </c>
      <c r="E38" s="20">
        <v>5</v>
      </c>
      <c r="F38" s="20">
        <v>10</v>
      </c>
      <c r="G38" s="24">
        <v>6</v>
      </c>
      <c r="H38" s="24">
        <v>8</v>
      </c>
      <c r="I38" s="1">
        <f t="shared" si="1"/>
        <v>31</v>
      </c>
      <c r="J38" s="1">
        <f>'2주차'!K45</f>
        <v>67</v>
      </c>
      <c r="K38" s="57">
        <f t="shared" si="2"/>
        <v>98</v>
      </c>
      <c r="L38" s="28">
        <f t="shared" ref="L38:L69" si="4">RANK(K38,K$6:K$110)</f>
        <v>40</v>
      </c>
      <c r="M38" s="4">
        <f t="shared" si="3"/>
        <v>1</v>
      </c>
      <c r="N38" s="15"/>
      <c r="P38" s="16"/>
      <c r="Q38" s="16"/>
      <c r="R38" s="16"/>
    </row>
    <row r="39" spans="2:18">
      <c r="B39" s="36">
        <v>149</v>
      </c>
      <c r="C39" s="1" t="s">
        <v>15</v>
      </c>
      <c r="D39" s="20">
        <v>3</v>
      </c>
      <c r="E39" s="20">
        <v>8</v>
      </c>
      <c r="F39" s="20">
        <v>4</v>
      </c>
      <c r="G39" s="24"/>
      <c r="H39" s="24"/>
      <c r="I39" s="1">
        <f t="shared" si="1"/>
        <v>15</v>
      </c>
      <c r="J39" s="1">
        <f>'2주차'!K46</f>
        <v>38</v>
      </c>
      <c r="K39" s="57">
        <f t="shared" si="2"/>
        <v>53</v>
      </c>
      <c r="L39" s="28">
        <f t="shared" si="4"/>
        <v>79</v>
      </c>
      <c r="M39" s="4">
        <f t="shared" si="3"/>
        <v>0.6</v>
      </c>
      <c r="N39" s="15"/>
      <c r="P39" s="16"/>
      <c r="Q39" s="16"/>
      <c r="R39" s="16"/>
    </row>
    <row r="40" spans="2:18">
      <c r="B40" s="36">
        <v>150</v>
      </c>
      <c r="C40" s="1" t="s">
        <v>15</v>
      </c>
      <c r="D40" s="20">
        <v>5</v>
      </c>
      <c r="E40" s="20">
        <v>3</v>
      </c>
      <c r="F40" s="20">
        <v>7</v>
      </c>
      <c r="G40" s="24"/>
      <c r="H40" s="24">
        <v>6</v>
      </c>
      <c r="I40" s="1">
        <f t="shared" si="1"/>
        <v>21</v>
      </c>
      <c r="J40" s="1">
        <f>'2주차'!K47</f>
        <v>43</v>
      </c>
      <c r="K40" s="57">
        <f t="shared" si="2"/>
        <v>64</v>
      </c>
      <c r="L40" s="28">
        <f t="shared" si="4"/>
        <v>70</v>
      </c>
      <c r="M40" s="4">
        <f t="shared" si="3"/>
        <v>0.8</v>
      </c>
      <c r="N40" s="15"/>
      <c r="P40" s="16"/>
      <c r="Q40" s="16"/>
      <c r="R40" s="16"/>
    </row>
    <row r="41" spans="2:18">
      <c r="B41" s="36">
        <v>151</v>
      </c>
      <c r="C41" s="1" t="s">
        <v>15</v>
      </c>
      <c r="D41" s="20">
        <v>4</v>
      </c>
      <c r="E41" s="20">
        <v>6</v>
      </c>
      <c r="F41" s="20">
        <v>6</v>
      </c>
      <c r="G41" s="25"/>
      <c r="H41" s="25">
        <v>8</v>
      </c>
      <c r="I41" s="1">
        <f t="shared" si="1"/>
        <v>24</v>
      </c>
      <c r="J41" s="1">
        <f>'2주차'!K48</f>
        <v>48</v>
      </c>
      <c r="K41" s="57">
        <f t="shared" si="2"/>
        <v>72</v>
      </c>
      <c r="L41" s="28">
        <f t="shared" si="4"/>
        <v>62</v>
      </c>
      <c r="M41" s="4">
        <f t="shared" si="3"/>
        <v>0.8</v>
      </c>
      <c r="N41" s="15"/>
      <c r="P41" s="16"/>
      <c r="Q41" s="16"/>
      <c r="R41" s="16"/>
    </row>
    <row r="42" spans="2:18">
      <c r="B42" s="36">
        <v>152</v>
      </c>
      <c r="C42" s="1" t="s">
        <v>15</v>
      </c>
      <c r="D42" s="20">
        <v>6</v>
      </c>
      <c r="E42" s="20">
        <v>7</v>
      </c>
      <c r="F42" s="20">
        <v>4</v>
      </c>
      <c r="G42" s="25">
        <v>7</v>
      </c>
      <c r="H42" s="25"/>
      <c r="I42" s="1">
        <f t="shared" si="1"/>
        <v>24</v>
      </c>
      <c r="J42" s="1">
        <f>'2주차'!K49</f>
        <v>62</v>
      </c>
      <c r="K42" s="57">
        <f t="shared" si="2"/>
        <v>86</v>
      </c>
      <c r="L42" s="28">
        <f t="shared" si="4"/>
        <v>53</v>
      </c>
      <c r="M42" s="4">
        <f t="shared" si="3"/>
        <v>0.8</v>
      </c>
      <c r="N42" s="15"/>
      <c r="P42" s="16"/>
      <c r="Q42" s="16"/>
      <c r="R42" s="16"/>
    </row>
    <row r="43" spans="2:18">
      <c r="B43" s="36">
        <v>153</v>
      </c>
      <c r="C43" s="1" t="s">
        <v>15</v>
      </c>
      <c r="D43" s="20"/>
      <c r="E43" s="20"/>
      <c r="F43" s="20"/>
      <c r="G43" s="25"/>
      <c r="H43" s="25"/>
      <c r="I43" s="1">
        <f t="shared" si="1"/>
        <v>0</v>
      </c>
      <c r="J43" s="1">
        <f>'2주차'!K50</f>
        <v>18</v>
      </c>
      <c r="K43" s="57">
        <f t="shared" si="2"/>
        <v>18</v>
      </c>
      <c r="L43" s="28">
        <f t="shared" si="4"/>
        <v>96</v>
      </c>
      <c r="M43" s="4">
        <f t="shared" si="3"/>
        <v>0</v>
      </c>
      <c r="N43" s="15"/>
      <c r="P43" s="16"/>
      <c r="Q43" s="16"/>
      <c r="R43" s="16"/>
    </row>
    <row r="44" spans="2:18">
      <c r="B44" s="36">
        <v>154</v>
      </c>
      <c r="C44" s="1" t="s">
        <v>15</v>
      </c>
      <c r="D44" s="20"/>
      <c r="E44" s="20"/>
      <c r="F44" s="20"/>
      <c r="G44" s="25"/>
      <c r="H44" s="25"/>
      <c r="I44" s="1">
        <f t="shared" si="1"/>
        <v>0</v>
      </c>
      <c r="J44" s="1">
        <f>'2주차'!K51</f>
        <v>19</v>
      </c>
      <c r="K44" s="57">
        <f t="shared" si="2"/>
        <v>19</v>
      </c>
      <c r="L44" s="28">
        <f t="shared" si="4"/>
        <v>95</v>
      </c>
      <c r="M44" s="4">
        <f t="shared" si="3"/>
        <v>0</v>
      </c>
      <c r="N44" s="34"/>
      <c r="P44" s="16"/>
      <c r="Q44" s="16"/>
      <c r="R44" s="16"/>
    </row>
    <row r="45" spans="2:18">
      <c r="B45" s="36">
        <v>156</v>
      </c>
      <c r="C45" s="26" t="s">
        <v>15</v>
      </c>
      <c r="D45" s="20">
        <v>2</v>
      </c>
      <c r="E45" s="20">
        <v>5</v>
      </c>
      <c r="F45" s="20"/>
      <c r="G45" s="25"/>
      <c r="H45" s="25"/>
      <c r="I45" s="1">
        <f t="shared" si="1"/>
        <v>7</v>
      </c>
      <c r="J45" s="1">
        <f>'2주차'!K52</f>
        <v>25</v>
      </c>
      <c r="K45" s="57">
        <f t="shared" si="2"/>
        <v>32</v>
      </c>
      <c r="L45" s="28">
        <f t="shared" si="4"/>
        <v>88</v>
      </c>
      <c r="M45" s="4">
        <f t="shared" si="3"/>
        <v>0.4</v>
      </c>
      <c r="N45" s="15"/>
      <c r="P45" s="16"/>
      <c r="Q45" s="16"/>
      <c r="R45" s="16"/>
    </row>
    <row r="46" spans="2:18">
      <c r="B46" s="36">
        <v>157</v>
      </c>
      <c r="C46" s="26" t="s">
        <v>16</v>
      </c>
      <c r="D46" s="20">
        <v>6</v>
      </c>
      <c r="E46" s="20">
        <v>8</v>
      </c>
      <c r="F46" s="20">
        <v>14</v>
      </c>
      <c r="G46" s="25">
        <v>10</v>
      </c>
      <c r="H46" s="25">
        <v>15</v>
      </c>
      <c r="I46" s="1">
        <f t="shared" si="1"/>
        <v>53</v>
      </c>
      <c r="J46" s="1">
        <f>'2주차'!K53</f>
        <v>107</v>
      </c>
      <c r="K46" s="57">
        <f t="shared" si="2"/>
        <v>160</v>
      </c>
      <c r="L46" s="54">
        <f t="shared" si="4"/>
        <v>4</v>
      </c>
      <c r="M46" s="4">
        <f t="shared" si="3"/>
        <v>1</v>
      </c>
      <c r="N46" s="15"/>
      <c r="P46" s="16"/>
      <c r="Q46" s="16"/>
      <c r="R46" s="16"/>
    </row>
    <row r="47" spans="2:18">
      <c r="B47" s="36">
        <v>158</v>
      </c>
      <c r="C47" s="26" t="s">
        <v>16</v>
      </c>
      <c r="D47" s="20">
        <v>3</v>
      </c>
      <c r="E47" s="20">
        <v>10</v>
      </c>
      <c r="F47" s="20">
        <v>7</v>
      </c>
      <c r="G47" s="25">
        <v>5</v>
      </c>
      <c r="H47" s="25">
        <v>11</v>
      </c>
      <c r="I47" s="1">
        <f t="shared" si="1"/>
        <v>36</v>
      </c>
      <c r="J47" s="1">
        <f>'2주차'!K54</f>
        <v>66</v>
      </c>
      <c r="K47" s="57">
        <f t="shared" si="2"/>
        <v>102</v>
      </c>
      <c r="L47" s="28">
        <f t="shared" si="4"/>
        <v>35</v>
      </c>
      <c r="M47" s="4">
        <f t="shared" si="3"/>
        <v>1</v>
      </c>
      <c r="N47" s="15"/>
      <c r="P47" s="16"/>
      <c r="Q47" s="16"/>
      <c r="R47" s="16"/>
    </row>
    <row r="48" spans="2:18">
      <c r="B48" s="36">
        <v>159</v>
      </c>
      <c r="C48" s="26" t="s">
        <v>16</v>
      </c>
      <c r="D48" s="20"/>
      <c r="E48" s="20"/>
      <c r="F48" s="20"/>
      <c r="G48" s="25"/>
      <c r="H48" s="25">
        <v>8</v>
      </c>
      <c r="I48" s="1">
        <f t="shared" si="1"/>
        <v>8</v>
      </c>
      <c r="J48" s="1">
        <f>'2주차'!K55</f>
        <v>65</v>
      </c>
      <c r="K48" s="57">
        <f t="shared" si="2"/>
        <v>73</v>
      </c>
      <c r="L48" s="28">
        <f t="shared" si="4"/>
        <v>61</v>
      </c>
      <c r="M48" s="4">
        <f t="shared" si="3"/>
        <v>0.2</v>
      </c>
      <c r="N48" s="15"/>
      <c r="P48" s="16"/>
      <c r="Q48" s="16"/>
      <c r="R48" s="16"/>
    </row>
    <row r="49" spans="2:18">
      <c r="B49" s="36">
        <v>160</v>
      </c>
      <c r="C49" s="26" t="s">
        <v>15</v>
      </c>
      <c r="D49" s="20">
        <v>7</v>
      </c>
      <c r="E49" s="20">
        <v>10</v>
      </c>
      <c r="F49" s="20">
        <v>8</v>
      </c>
      <c r="G49" s="25">
        <v>3</v>
      </c>
      <c r="H49" s="25">
        <v>6</v>
      </c>
      <c r="I49" s="1">
        <f t="shared" si="1"/>
        <v>34</v>
      </c>
      <c r="J49" s="1">
        <f>'2주차'!K56</f>
        <v>68</v>
      </c>
      <c r="K49" s="57">
        <f t="shared" si="2"/>
        <v>102</v>
      </c>
      <c r="L49" s="28">
        <f t="shared" si="4"/>
        <v>35</v>
      </c>
      <c r="M49" s="4">
        <f t="shared" si="3"/>
        <v>1</v>
      </c>
      <c r="N49" s="15"/>
      <c r="P49" s="16"/>
      <c r="Q49" s="16"/>
      <c r="R49" s="16"/>
    </row>
    <row r="50" spans="2:18">
      <c r="B50" s="36">
        <v>161</v>
      </c>
      <c r="C50" s="26" t="s">
        <v>15</v>
      </c>
      <c r="D50" s="20">
        <v>7</v>
      </c>
      <c r="E50" s="20">
        <v>13</v>
      </c>
      <c r="F50" s="20">
        <v>11</v>
      </c>
      <c r="G50" s="24">
        <v>11</v>
      </c>
      <c r="H50" s="20">
        <v>11</v>
      </c>
      <c r="I50" s="1">
        <f t="shared" si="1"/>
        <v>53</v>
      </c>
      <c r="J50" s="1">
        <f>'2주차'!K57</f>
        <v>103</v>
      </c>
      <c r="K50" s="57">
        <f t="shared" si="2"/>
        <v>156</v>
      </c>
      <c r="L50" s="28">
        <f t="shared" si="4"/>
        <v>7</v>
      </c>
      <c r="M50" s="4">
        <f t="shared" si="3"/>
        <v>1</v>
      </c>
      <c r="N50" s="15"/>
      <c r="P50" s="16"/>
      <c r="Q50" s="16"/>
      <c r="R50" s="16"/>
    </row>
    <row r="51" spans="2:18">
      <c r="B51" s="36">
        <v>162</v>
      </c>
      <c r="C51" s="13" t="s">
        <v>15</v>
      </c>
      <c r="D51" s="20"/>
      <c r="E51" s="20"/>
      <c r="F51" s="20"/>
      <c r="G51" s="25"/>
      <c r="H51" s="25"/>
      <c r="I51" s="1">
        <f t="shared" si="1"/>
        <v>0</v>
      </c>
      <c r="J51" s="1">
        <f>'2주차'!K58</f>
        <v>25</v>
      </c>
      <c r="K51" s="57">
        <f t="shared" si="2"/>
        <v>25</v>
      </c>
      <c r="L51" s="28">
        <f t="shared" si="4"/>
        <v>92</v>
      </c>
      <c r="M51" s="4">
        <f t="shared" si="3"/>
        <v>0</v>
      </c>
      <c r="N51" s="15"/>
      <c r="P51" s="16"/>
      <c r="Q51" s="16"/>
      <c r="R51" s="16"/>
    </row>
    <row r="52" spans="2:18">
      <c r="B52" s="36">
        <v>163</v>
      </c>
      <c r="C52" s="1" t="s">
        <v>16</v>
      </c>
      <c r="D52" s="20">
        <v>7</v>
      </c>
      <c r="E52" s="20">
        <v>5</v>
      </c>
      <c r="F52" s="20"/>
      <c r="G52" s="24">
        <v>5</v>
      </c>
      <c r="H52" s="24">
        <v>4</v>
      </c>
      <c r="I52" s="1">
        <f t="shared" si="1"/>
        <v>21</v>
      </c>
      <c r="J52" s="1">
        <f>'2주차'!K59</f>
        <v>66</v>
      </c>
      <c r="K52" s="57">
        <f t="shared" si="2"/>
        <v>87</v>
      </c>
      <c r="L52" s="28">
        <f t="shared" si="4"/>
        <v>52</v>
      </c>
      <c r="M52" s="4">
        <f t="shared" si="3"/>
        <v>0.8</v>
      </c>
      <c r="N52" s="15"/>
    </row>
    <row r="53" spans="2:18">
      <c r="B53" s="36">
        <v>164</v>
      </c>
      <c r="C53" s="1" t="s">
        <v>15</v>
      </c>
      <c r="D53" s="20">
        <v>5</v>
      </c>
      <c r="E53" s="20">
        <v>8</v>
      </c>
      <c r="F53" s="20"/>
      <c r="G53" s="24">
        <v>6</v>
      </c>
      <c r="H53" s="24">
        <v>5</v>
      </c>
      <c r="I53" s="1">
        <f t="shared" si="1"/>
        <v>24</v>
      </c>
      <c r="J53" s="1">
        <f>'2주차'!K60</f>
        <v>69</v>
      </c>
      <c r="K53" s="57">
        <f t="shared" si="2"/>
        <v>93</v>
      </c>
      <c r="L53" s="28">
        <f t="shared" si="4"/>
        <v>45</v>
      </c>
      <c r="M53" s="4">
        <f t="shared" si="3"/>
        <v>0.8</v>
      </c>
      <c r="N53" s="15"/>
    </row>
    <row r="54" spans="2:18">
      <c r="B54" s="36">
        <v>165</v>
      </c>
      <c r="C54" s="1" t="s">
        <v>15</v>
      </c>
      <c r="D54" s="20">
        <v>7</v>
      </c>
      <c r="E54" s="20">
        <v>13</v>
      </c>
      <c r="F54" s="20">
        <v>13</v>
      </c>
      <c r="G54" s="24">
        <v>7</v>
      </c>
      <c r="H54" s="24">
        <v>11</v>
      </c>
      <c r="I54" s="1">
        <f t="shared" si="1"/>
        <v>51</v>
      </c>
      <c r="J54" s="1">
        <f>'2주차'!K61</f>
        <v>109</v>
      </c>
      <c r="K54" s="57">
        <f t="shared" si="2"/>
        <v>160</v>
      </c>
      <c r="L54" s="54">
        <f t="shared" si="4"/>
        <v>4</v>
      </c>
      <c r="M54" s="4">
        <f t="shared" si="3"/>
        <v>1</v>
      </c>
      <c r="N54" s="15"/>
    </row>
    <row r="55" spans="2:18">
      <c r="B55" s="36">
        <v>166</v>
      </c>
      <c r="C55" s="1" t="s">
        <v>16</v>
      </c>
      <c r="D55" s="20">
        <v>4</v>
      </c>
      <c r="E55" s="20">
        <v>9</v>
      </c>
      <c r="F55" s="20">
        <v>12</v>
      </c>
      <c r="G55" s="25">
        <v>9</v>
      </c>
      <c r="H55" s="25">
        <v>12</v>
      </c>
      <c r="I55" s="1">
        <f t="shared" si="1"/>
        <v>46</v>
      </c>
      <c r="J55" s="1">
        <f>'2주차'!K62</f>
        <v>84</v>
      </c>
      <c r="K55" s="57">
        <f t="shared" si="2"/>
        <v>130</v>
      </c>
      <c r="L55" s="28">
        <f t="shared" si="4"/>
        <v>22</v>
      </c>
      <c r="M55" s="4">
        <f t="shared" si="3"/>
        <v>1</v>
      </c>
      <c r="N55" s="15"/>
    </row>
    <row r="56" spans="2:18">
      <c r="B56" s="36">
        <v>167</v>
      </c>
      <c r="C56" s="1" t="s">
        <v>15</v>
      </c>
      <c r="D56" s="20">
        <v>3</v>
      </c>
      <c r="E56" s="20">
        <v>6</v>
      </c>
      <c r="F56" s="20">
        <v>9</v>
      </c>
      <c r="G56" s="25">
        <v>8</v>
      </c>
      <c r="H56" s="25">
        <v>3</v>
      </c>
      <c r="I56" s="1">
        <f t="shared" si="1"/>
        <v>29</v>
      </c>
      <c r="J56" s="1">
        <f>'2주차'!K63</f>
        <v>55</v>
      </c>
      <c r="K56" s="57">
        <f t="shared" si="2"/>
        <v>84</v>
      </c>
      <c r="L56" s="28">
        <f t="shared" si="4"/>
        <v>55</v>
      </c>
      <c r="M56" s="4">
        <f t="shared" si="3"/>
        <v>1</v>
      </c>
      <c r="N56" s="15"/>
    </row>
    <row r="57" spans="2:18">
      <c r="B57" s="36">
        <v>201</v>
      </c>
      <c r="C57" s="1" t="s">
        <v>15</v>
      </c>
      <c r="D57" s="20">
        <v>7</v>
      </c>
      <c r="E57" s="20">
        <v>8</v>
      </c>
      <c r="F57" s="20">
        <v>11</v>
      </c>
      <c r="G57" s="25">
        <v>8</v>
      </c>
      <c r="H57" s="25">
        <v>7</v>
      </c>
      <c r="I57" s="1">
        <f t="shared" si="1"/>
        <v>41</v>
      </c>
      <c r="J57" s="1">
        <f>'2주차'!K65</f>
        <v>80</v>
      </c>
      <c r="K57" s="57">
        <f t="shared" si="2"/>
        <v>121</v>
      </c>
      <c r="L57" s="28">
        <f t="shared" si="4"/>
        <v>30</v>
      </c>
      <c r="M57" s="4">
        <f t="shared" si="3"/>
        <v>1</v>
      </c>
      <c r="N57" s="15"/>
    </row>
    <row r="58" spans="2:18">
      <c r="B58" s="36">
        <v>202</v>
      </c>
      <c r="C58" s="26" t="s">
        <v>15</v>
      </c>
      <c r="D58" s="20"/>
      <c r="E58" s="20"/>
      <c r="F58" s="20"/>
      <c r="G58" s="25"/>
      <c r="H58" s="25"/>
      <c r="I58" s="1">
        <f t="shared" si="1"/>
        <v>0</v>
      </c>
      <c r="J58" s="1">
        <f>'2주차'!K66</f>
        <v>10</v>
      </c>
      <c r="K58" s="57">
        <f t="shared" si="2"/>
        <v>10</v>
      </c>
      <c r="L58" s="28">
        <f t="shared" si="4"/>
        <v>102</v>
      </c>
      <c r="M58" s="4">
        <f t="shared" si="3"/>
        <v>0</v>
      </c>
      <c r="N58" s="15"/>
    </row>
    <row r="59" spans="2:18">
      <c r="B59" s="36">
        <v>206</v>
      </c>
      <c r="C59" s="26" t="s">
        <v>16</v>
      </c>
      <c r="D59" s="20">
        <v>8</v>
      </c>
      <c r="E59" s="20">
        <v>6</v>
      </c>
      <c r="F59" s="20">
        <v>10</v>
      </c>
      <c r="G59" s="25">
        <v>10</v>
      </c>
      <c r="H59" s="25">
        <v>12</v>
      </c>
      <c r="I59" s="1">
        <f t="shared" si="1"/>
        <v>46</v>
      </c>
      <c r="J59" s="1">
        <f>'2주차'!K67</f>
        <v>85</v>
      </c>
      <c r="K59" s="57">
        <f t="shared" si="2"/>
        <v>131</v>
      </c>
      <c r="L59" s="28">
        <f t="shared" si="4"/>
        <v>20</v>
      </c>
      <c r="M59" s="4">
        <f t="shared" si="3"/>
        <v>1</v>
      </c>
      <c r="N59" s="15"/>
    </row>
    <row r="60" spans="2:18">
      <c r="B60" s="36">
        <v>207</v>
      </c>
      <c r="C60" s="26" t="s">
        <v>16</v>
      </c>
      <c r="D60" s="20">
        <v>3</v>
      </c>
      <c r="E60" s="20">
        <v>6</v>
      </c>
      <c r="F60" s="20">
        <v>6</v>
      </c>
      <c r="G60" s="24">
        <v>6</v>
      </c>
      <c r="H60" s="20"/>
      <c r="I60" s="1">
        <f t="shared" si="1"/>
        <v>21</v>
      </c>
      <c r="J60" s="1">
        <f>'2주차'!K68</f>
        <v>48</v>
      </c>
      <c r="K60" s="57">
        <f t="shared" si="2"/>
        <v>69</v>
      </c>
      <c r="L60" s="28">
        <f t="shared" si="4"/>
        <v>65</v>
      </c>
      <c r="M60" s="4">
        <f t="shared" si="3"/>
        <v>0.8</v>
      </c>
      <c r="N60" s="15"/>
    </row>
    <row r="61" spans="2:18">
      <c r="B61" s="36">
        <v>209</v>
      </c>
      <c r="C61" s="1" t="s">
        <v>16</v>
      </c>
      <c r="D61" s="20">
        <v>1</v>
      </c>
      <c r="E61" s="20">
        <v>5</v>
      </c>
      <c r="F61" s="20"/>
      <c r="G61" s="24">
        <v>6</v>
      </c>
      <c r="H61" s="24">
        <v>10</v>
      </c>
      <c r="I61" s="1">
        <f t="shared" si="1"/>
        <v>22</v>
      </c>
      <c r="J61" s="1">
        <f>'2주차'!K70</f>
        <v>47</v>
      </c>
      <c r="K61" s="57">
        <f t="shared" si="2"/>
        <v>69</v>
      </c>
      <c r="L61" s="28">
        <f t="shared" si="4"/>
        <v>65</v>
      </c>
      <c r="M61" s="4">
        <f t="shared" si="3"/>
        <v>0.8</v>
      </c>
      <c r="N61" s="15"/>
    </row>
    <row r="62" spans="2:18">
      <c r="B62" s="36">
        <v>210</v>
      </c>
      <c r="C62" s="1" t="s">
        <v>15</v>
      </c>
      <c r="D62" s="20"/>
      <c r="E62" s="20">
        <v>4</v>
      </c>
      <c r="F62" s="20"/>
      <c r="G62" s="24">
        <v>11</v>
      </c>
      <c r="H62" s="24">
        <v>15</v>
      </c>
      <c r="I62" s="1">
        <f t="shared" ref="I62:I110" si="5">SUM(D62,E62,F62,G62:H62)</f>
        <v>30</v>
      </c>
      <c r="J62" s="1">
        <f>'2주차'!K71</f>
        <v>37</v>
      </c>
      <c r="K62" s="57">
        <f t="shared" ref="K62:K110" si="6">SUM(I62,J62)</f>
        <v>67</v>
      </c>
      <c r="L62" s="28">
        <f t="shared" si="4"/>
        <v>67</v>
      </c>
      <c r="M62" s="4">
        <f t="shared" ref="M62:M110" si="7">COUNTA(D62,E62,F62,G62,H62)/5</f>
        <v>0.6</v>
      </c>
      <c r="N62" s="15"/>
      <c r="P62" s="16"/>
      <c r="Q62" s="16"/>
      <c r="R62" s="16"/>
    </row>
    <row r="63" spans="2:18">
      <c r="B63" s="36">
        <v>212</v>
      </c>
      <c r="C63" s="1" t="s">
        <v>15</v>
      </c>
      <c r="D63" s="20"/>
      <c r="E63" s="20"/>
      <c r="F63" s="20">
        <v>11</v>
      </c>
      <c r="G63" s="25"/>
      <c r="H63" s="25"/>
      <c r="I63" s="1">
        <f t="shared" si="5"/>
        <v>11</v>
      </c>
      <c r="J63" s="1">
        <f>'2주차'!K73</f>
        <v>45</v>
      </c>
      <c r="K63" s="57">
        <f t="shared" si="6"/>
        <v>56</v>
      </c>
      <c r="L63" s="28">
        <f t="shared" si="4"/>
        <v>75</v>
      </c>
      <c r="M63" s="4">
        <f t="shared" si="7"/>
        <v>0.2</v>
      </c>
      <c r="N63" s="15"/>
      <c r="P63" s="16"/>
      <c r="Q63" s="16"/>
      <c r="R63" s="16"/>
    </row>
    <row r="64" spans="2:18">
      <c r="B64" s="36">
        <v>215</v>
      </c>
      <c r="C64" s="1" t="s">
        <v>16</v>
      </c>
      <c r="D64" s="20">
        <v>4</v>
      </c>
      <c r="E64" s="20">
        <v>13</v>
      </c>
      <c r="F64" s="20">
        <v>11</v>
      </c>
      <c r="G64" s="25">
        <v>11</v>
      </c>
      <c r="H64" s="25">
        <v>14</v>
      </c>
      <c r="I64" s="1">
        <f t="shared" si="5"/>
        <v>53</v>
      </c>
      <c r="J64" s="1">
        <f>'2주차'!K74</f>
        <v>104</v>
      </c>
      <c r="K64" s="57">
        <f t="shared" si="6"/>
        <v>157</v>
      </c>
      <c r="L64" s="54">
        <f t="shared" si="4"/>
        <v>6</v>
      </c>
      <c r="M64" s="4">
        <f t="shared" si="7"/>
        <v>1</v>
      </c>
      <c r="N64" s="15"/>
      <c r="P64" s="16"/>
      <c r="Q64" s="16"/>
      <c r="R64" s="16"/>
    </row>
    <row r="65" spans="2:18">
      <c r="B65" s="36">
        <v>216</v>
      </c>
      <c r="C65" s="26" t="s">
        <v>15</v>
      </c>
      <c r="D65" s="20">
        <v>7</v>
      </c>
      <c r="E65" s="20">
        <v>4</v>
      </c>
      <c r="F65" s="20">
        <v>11</v>
      </c>
      <c r="G65" s="25">
        <v>9</v>
      </c>
      <c r="H65" s="25"/>
      <c r="I65" s="1">
        <f t="shared" si="5"/>
        <v>31</v>
      </c>
      <c r="J65" s="1">
        <f>'2주차'!K75</f>
        <v>40</v>
      </c>
      <c r="K65" s="57">
        <f t="shared" si="6"/>
        <v>71</v>
      </c>
      <c r="L65" s="28">
        <f t="shared" si="4"/>
        <v>63</v>
      </c>
      <c r="M65" s="4">
        <f t="shared" si="7"/>
        <v>0.8</v>
      </c>
      <c r="N65" s="15"/>
      <c r="P65" s="16"/>
      <c r="Q65" s="16"/>
      <c r="R65" s="16"/>
    </row>
    <row r="66" spans="2:18">
      <c r="B66" s="36">
        <v>217</v>
      </c>
      <c r="C66" s="26" t="s">
        <v>16</v>
      </c>
      <c r="D66" s="20">
        <v>5</v>
      </c>
      <c r="E66" s="20">
        <v>13</v>
      </c>
      <c r="F66" s="20">
        <v>13</v>
      </c>
      <c r="G66" s="25">
        <v>13</v>
      </c>
      <c r="H66" s="25">
        <v>9</v>
      </c>
      <c r="I66" s="1">
        <f t="shared" si="5"/>
        <v>53</v>
      </c>
      <c r="J66" s="1">
        <f>'2주차'!K76</f>
        <v>97</v>
      </c>
      <c r="K66" s="57">
        <f t="shared" si="6"/>
        <v>150</v>
      </c>
      <c r="L66" s="28">
        <f t="shared" si="4"/>
        <v>11</v>
      </c>
      <c r="M66" s="4">
        <f t="shared" si="7"/>
        <v>1</v>
      </c>
      <c r="N66" s="15"/>
      <c r="P66" s="16"/>
      <c r="Q66" s="16"/>
      <c r="R66" s="16"/>
    </row>
    <row r="67" spans="2:18">
      <c r="B67" s="36">
        <v>218</v>
      </c>
      <c r="C67" s="26" t="s">
        <v>15</v>
      </c>
      <c r="D67" s="20">
        <v>3</v>
      </c>
      <c r="E67" s="20">
        <v>1</v>
      </c>
      <c r="F67" s="20"/>
      <c r="G67" s="25"/>
      <c r="H67" s="25"/>
      <c r="I67" s="1">
        <f t="shared" si="5"/>
        <v>4</v>
      </c>
      <c r="J67" s="1">
        <f>'2주차'!K77</f>
        <v>3</v>
      </c>
      <c r="K67" s="57">
        <f t="shared" si="6"/>
        <v>7</v>
      </c>
      <c r="L67" s="28">
        <f t="shared" si="4"/>
        <v>105</v>
      </c>
      <c r="M67" s="4">
        <f t="shared" si="7"/>
        <v>0.4</v>
      </c>
      <c r="N67" s="15"/>
      <c r="P67" s="16"/>
      <c r="Q67" s="16"/>
      <c r="R67" s="16"/>
    </row>
    <row r="68" spans="2:18">
      <c r="B68" s="36">
        <v>219</v>
      </c>
      <c r="C68" s="26" t="s">
        <v>15</v>
      </c>
      <c r="D68" s="20"/>
      <c r="E68" s="20"/>
      <c r="F68" s="20"/>
      <c r="G68" s="25"/>
      <c r="H68" s="25"/>
      <c r="I68" s="1">
        <f t="shared" si="5"/>
        <v>0</v>
      </c>
      <c r="J68" s="1">
        <f>'2주차'!K78</f>
        <v>10</v>
      </c>
      <c r="K68" s="57">
        <f t="shared" si="6"/>
        <v>10</v>
      </c>
      <c r="L68" s="28">
        <f t="shared" si="4"/>
        <v>102</v>
      </c>
      <c r="M68" s="4">
        <f t="shared" si="7"/>
        <v>0</v>
      </c>
      <c r="N68" s="15"/>
      <c r="P68" s="16"/>
      <c r="Q68" s="16"/>
      <c r="R68" s="16"/>
    </row>
    <row r="69" spans="2:18">
      <c r="B69" s="36">
        <v>220</v>
      </c>
      <c r="C69" s="26" t="s">
        <v>16</v>
      </c>
      <c r="D69" s="20"/>
      <c r="E69" s="20"/>
      <c r="F69" s="20"/>
      <c r="G69" s="25"/>
      <c r="H69" s="25"/>
      <c r="I69" s="1">
        <f t="shared" si="5"/>
        <v>0</v>
      </c>
      <c r="J69" s="1">
        <f>'2주차'!K79</f>
        <v>17</v>
      </c>
      <c r="K69" s="57">
        <f t="shared" si="6"/>
        <v>17</v>
      </c>
      <c r="L69" s="28">
        <f t="shared" si="4"/>
        <v>98</v>
      </c>
      <c r="M69" s="4">
        <f t="shared" si="7"/>
        <v>0</v>
      </c>
      <c r="N69" s="15"/>
      <c r="P69" s="16"/>
      <c r="Q69" s="16"/>
      <c r="R69" s="16"/>
    </row>
    <row r="70" spans="2:18">
      <c r="B70" s="36">
        <v>221</v>
      </c>
      <c r="C70" s="26" t="s">
        <v>15</v>
      </c>
      <c r="D70" s="20">
        <v>4</v>
      </c>
      <c r="E70" s="20">
        <v>9</v>
      </c>
      <c r="F70" s="20">
        <v>8</v>
      </c>
      <c r="G70" s="24">
        <v>7</v>
      </c>
      <c r="H70" s="20">
        <v>8</v>
      </c>
      <c r="I70" s="1">
        <f t="shared" si="5"/>
        <v>36</v>
      </c>
      <c r="J70" s="1">
        <f>'2주차'!K80</f>
        <v>58</v>
      </c>
      <c r="K70" s="57">
        <f t="shared" si="6"/>
        <v>94</v>
      </c>
      <c r="L70" s="28">
        <f t="shared" ref="L70:L101" si="8">RANK(K70,K$6:K$110)</f>
        <v>43</v>
      </c>
      <c r="M70" s="4">
        <f t="shared" si="7"/>
        <v>1</v>
      </c>
      <c r="N70" s="15"/>
    </row>
    <row r="71" spans="2:18">
      <c r="B71" s="36">
        <v>222</v>
      </c>
      <c r="C71" s="1" t="s">
        <v>15</v>
      </c>
      <c r="D71" s="20">
        <v>9</v>
      </c>
      <c r="E71" s="20">
        <v>9</v>
      </c>
      <c r="F71" s="20">
        <v>11</v>
      </c>
      <c r="G71" s="24">
        <v>9</v>
      </c>
      <c r="H71" s="24">
        <v>10</v>
      </c>
      <c r="I71" s="1">
        <f t="shared" si="5"/>
        <v>48</v>
      </c>
      <c r="J71" s="1">
        <f>'2주차'!K81</f>
        <v>75</v>
      </c>
      <c r="K71" s="57">
        <f t="shared" si="6"/>
        <v>123</v>
      </c>
      <c r="L71" s="28">
        <f t="shared" si="8"/>
        <v>28</v>
      </c>
      <c r="M71" s="4">
        <f t="shared" si="7"/>
        <v>1</v>
      </c>
      <c r="N71" s="15"/>
    </row>
    <row r="72" spans="2:18">
      <c r="B72" s="36">
        <v>223</v>
      </c>
      <c r="C72" s="1" t="s">
        <v>15</v>
      </c>
      <c r="D72" s="20"/>
      <c r="E72" s="20"/>
      <c r="F72" s="20"/>
      <c r="G72" s="25">
        <v>4</v>
      </c>
      <c r="H72" s="25"/>
      <c r="I72" s="1">
        <f t="shared" si="5"/>
        <v>4</v>
      </c>
      <c r="J72" s="1">
        <f>'2주차'!K82</f>
        <v>12</v>
      </c>
      <c r="K72" s="57">
        <f t="shared" si="6"/>
        <v>16</v>
      </c>
      <c r="L72" s="28">
        <f t="shared" si="8"/>
        <v>99</v>
      </c>
      <c r="M72" s="4">
        <f t="shared" si="7"/>
        <v>0.2</v>
      </c>
      <c r="N72" s="15"/>
    </row>
    <row r="73" spans="2:18">
      <c r="B73" s="36">
        <v>225</v>
      </c>
      <c r="C73" s="1" t="s">
        <v>15</v>
      </c>
      <c r="D73" s="20"/>
      <c r="E73" s="20">
        <v>4</v>
      </c>
      <c r="F73" s="20">
        <v>4</v>
      </c>
      <c r="G73" s="25">
        <v>1</v>
      </c>
      <c r="H73" s="25"/>
      <c r="I73" s="1">
        <f t="shared" si="5"/>
        <v>9</v>
      </c>
      <c r="J73" s="1">
        <f>'2주차'!K84</f>
        <v>46</v>
      </c>
      <c r="K73" s="57">
        <f t="shared" si="6"/>
        <v>55</v>
      </c>
      <c r="L73" s="28">
        <f t="shared" si="8"/>
        <v>76</v>
      </c>
      <c r="M73" s="4">
        <f t="shared" si="7"/>
        <v>0.6</v>
      </c>
      <c r="N73" s="15"/>
    </row>
    <row r="74" spans="2:18">
      <c r="B74" s="36">
        <v>226</v>
      </c>
      <c r="C74" s="1" t="s">
        <v>15</v>
      </c>
      <c r="D74" s="20">
        <v>4</v>
      </c>
      <c r="E74" s="20">
        <v>5</v>
      </c>
      <c r="F74" s="20">
        <v>5</v>
      </c>
      <c r="G74" s="25">
        <v>6</v>
      </c>
      <c r="H74" s="25"/>
      <c r="I74" s="1">
        <f t="shared" si="5"/>
        <v>20</v>
      </c>
      <c r="J74" s="1">
        <f>'2주차'!K85</f>
        <v>27</v>
      </c>
      <c r="K74" s="57">
        <f t="shared" si="6"/>
        <v>47</v>
      </c>
      <c r="L74" s="28">
        <f t="shared" si="8"/>
        <v>82</v>
      </c>
      <c r="M74" s="4">
        <f t="shared" si="7"/>
        <v>0.8</v>
      </c>
      <c r="N74" s="15"/>
    </row>
    <row r="75" spans="2:18">
      <c r="B75" s="36">
        <v>228</v>
      </c>
      <c r="C75" s="26" t="s">
        <v>15</v>
      </c>
      <c r="D75" s="20">
        <v>4</v>
      </c>
      <c r="E75" s="20">
        <v>7</v>
      </c>
      <c r="F75" s="20">
        <v>8</v>
      </c>
      <c r="G75" s="25">
        <v>7</v>
      </c>
      <c r="H75" s="25">
        <v>11</v>
      </c>
      <c r="I75" s="1">
        <f t="shared" si="5"/>
        <v>37</v>
      </c>
      <c r="J75" s="1">
        <f>'2주차'!K87</f>
        <v>65</v>
      </c>
      <c r="K75" s="57">
        <f t="shared" si="6"/>
        <v>102</v>
      </c>
      <c r="L75" s="28">
        <f t="shared" si="8"/>
        <v>35</v>
      </c>
      <c r="M75" s="4">
        <f t="shared" si="7"/>
        <v>1</v>
      </c>
      <c r="N75" s="15"/>
    </row>
    <row r="76" spans="2:18">
      <c r="B76" s="36">
        <v>229</v>
      </c>
      <c r="C76" s="26" t="s">
        <v>15</v>
      </c>
      <c r="D76" s="20">
        <v>4</v>
      </c>
      <c r="E76" s="20">
        <v>8</v>
      </c>
      <c r="F76" s="20">
        <v>6</v>
      </c>
      <c r="G76" s="25">
        <v>5</v>
      </c>
      <c r="H76" s="25">
        <v>7</v>
      </c>
      <c r="I76" s="1">
        <f t="shared" si="5"/>
        <v>30</v>
      </c>
      <c r="J76" s="1">
        <f>'2주차'!K88</f>
        <v>69</v>
      </c>
      <c r="K76" s="57">
        <f t="shared" si="6"/>
        <v>99</v>
      </c>
      <c r="L76" s="28">
        <f t="shared" si="8"/>
        <v>39</v>
      </c>
      <c r="M76" s="4">
        <f t="shared" si="7"/>
        <v>1</v>
      </c>
      <c r="N76" s="15"/>
    </row>
    <row r="77" spans="2:18">
      <c r="B77" s="36">
        <v>230</v>
      </c>
      <c r="C77" s="26" t="s">
        <v>15</v>
      </c>
      <c r="D77" s="20">
        <v>4</v>
      </c>
      <c r="E77" s="20">
        <v>6</v>
      </c>
      <c r="F77" s="20">
        <v>8</v>
      </c>
      <c r="G77" s="25">
        <v>9</v>
      </c>
      <c r="H77" s="25">
        <v>8</v>
      </c>
      <c r="I77" s="1">
        <f t="shared" si="5"/>
        <v>35</v>
      </c>
      <c r="J77" s="1">
        <f>'2주차'!K89</f>
        <v>63</v>
      </c>
      <c r="K77" s="57">
        <f t="shared" si="6"/>
        <v>98</v>
      </c>
      <c r="L77" s="28">
        <f t="shared" si="8"/>
        <v>40</v>
      </c>
      <c r="M77" s="4">
        <f t="shared" si="7"/>
        <v>1</v>
      </c>
      <c r="N77" s="15"/>
    </row>
    <row r="78" spans="2:18">
      <c r="B78" s="36">
        <v>231</v>
      </c>
      <c r="C78" s="26" t="s">
        <v>16</v>
      </c>
      <c r="D78" s="20"/>
      <c r="E78" s="20"/>
      <c r="F78" s="20"/>
      <c r="G78" s="25"/>
      <c r="H78" s="25"/>
      <c r="I78" s="1">
        <f t="shared" si="5"/>
        <v>0</v>
      </c>
      <c r="J78" s="1">
        <f>'2주차'!K90</f>
        <v>14</v>
      </c>
      <c r="K78" s="57">
        <f t="shared" si="6"/>
        <v>14</v>
      </c>
      <c r="L78" s="28">
        <f t="shared" si="8"/>
        <v>101</v>
      </c>
      <c r="M78" s="4">
        <f t="shared" si="7"/>
        <v>0</v>
      </c>
      <c r="N78" s="15"/>
    </row>
    <row r="79" spans="2:18">
      <c r="B79" s="36">
        <v>232</v>
      </c>
      <c r="C79" s="26" t="s">
        <v>16</v>
      </c>
      <c r="D79" s="20">
        <v>6</v>
      </c>
      <c r="E79" s="20">
        <v>10</v>
      </c>
      <c r="F79" s="20">
        <v>12</v>
      </c>
      <c r="G79" s="25">
        <v>6</v>
      </c>
      <c r="H79" s="25">
        <v>14</v>
      </c>
      <c r="I79" s="1">
        <f t="shared" si="5"/>
        <v>48</v>
      </c>
      <c r="J79" s="1">
        <f>'2주차'!K91</f>
        <v>82</v>
      </c>
      <c r="K79" s="57">
        <f t="shared" si="6"/>
        <v>130</v>
      </c>
      <c r="L79" s="28">
        <f t="shared" si="8"/>
        <v>22</v>
      </c>
      <c r="M79" s="4">
        <f t="shared" si="7"/>
        <v>1</v>
      </c>
      <c r="N79" s="15"/>
    </row>
    <row r="80" spans="2:18">
      <c r="B80" s="36">
        <v>233</v>
      </c>
      <c r="C80" s="39" t="s">
        <v>15</v>
      </c>
      <c r="D80" s="24">
        <v>6</v>
      </c>
      <c r="E80" s="24">
        <v>11</v>
      </c>
      <c r="F80" s="24">
        <v>13</v>
      </c>
      <c r="G80" s="24">
        <v>9</v>
      </c>
      <c r="H80" s="24">
        <v>13</v>
      </c>
      <c r="I80" s="1">
        <f t="shared" si="5"/>
        <v>52</v>
      </c>
      <c r="J80" s="1">
        <f>'2주차'!K92</f>
        <v>114</v>
      </c>
      <c r="K80" s="57">
        <f t="shared" si="6"/>
        <v>166</v>
      </c>
      <c r="L80" s="54">
        <f t="shared" si="8"/>
        <v>3</v>
      </c>
      <c r="M80" s="4">
        <f t="shared" si="7"/>
        <v>1</v>
      </c>
      <c r="N80" s="15"/>
    </row>
    <row r="81" spans="2:18">
      <c r="B81" s="36">
        <v>234</v>
      </c>
      <c r="C81" s="52" t="s">
        <v>16</v>
      </c>
      <c r="D81" s="24"/>
      <c r="E81" s="24">
        <v>8</v>
      </c>
      <c r="F81" s="24"/>
      <c r="G81" s="24"/>
      <c r="H81" s="24"/>
      <c r="I81" s="1">
        <f t="shared" si="5"/>
        <v>8</v>
      </c>
      <c r="J81" s="1">
        <f>'2주차'!K93</f>
        <v>53</v>
      </c>
      <c r="K81" s="57">
        <f t="shared" si="6"/>
        <v>61</v>
      </c>
      <c r="L81" s="28">
        <f t="shared" si="8"/>
        <v>74</v>
      </c>
      <c r="M81" s="4">
        <f t="shared" si="7"/>
        <v>0.2</v>
      </c>
      <c r="N81" s="15"/>
    </row>
    <row r="82" spans="2:18">
      <c r="B82" s="36">
        <v>235</v>
      </c>
      <c r="C82" s="52" t="s">
        <v>15</v>
      </c>
      <c r="D82" s="24"/>
      <c r="E82" s="24"/>
      <c r="F82" s="24"/>
      <c r="G82" s="24"/>
      <c r="H82" s="24"/>
      <c r="I82" s="1">
        <f t="shared" si="5"/>
        <v>0</v>
      </c>
      <c r="J82" s="1">
        <f>'2주차'!K94</f>
        <v>8</v>
      </c>
      <c r="K82" s="57">
        <f t="shared" si="6"/>
        <v>8</v>
      </c>
      <c r="L82" s="28">
        <f t="shared" si="8"/>
        <v>104</v>
      </c>
      <c r="M82" s="4">
        <f t="shared" si="7"/>
        <v>0</v>
      </c>
      <c r="N82" s="15"/>
    </row>
    <row r="83" spans="2:18">
      <c r="B83" s="36">
        <v>236</v>
      </c>
      <c r="C83" s="52" t="s">
        <v>16</v>
      </c>
      <c r="D83" s="24">
        <v>5</v>
      </c>
      <c r="E83" s="24">
        <v>6</v>
      </c>
      <c r="F83" s="24">
        <v>14</v>
      </c>
      <c r="G83" s="24">
        <v>10</v>
      </c>
      <c r="H83" s="24">
        <v>13</v>
      </c>
      <c r="I83" s="1">
        <f t="shared" si="5"/>
        <v>48</v>
      </c>
      <c r="J83" s="1">
        <f>'2주차'!K95</f>
        <v>81</v>
      </c>
      <c r="K83" s="57">
        <f t="shared" si="6"/>
        <v>129</v>
      </c>
      <c r="L83" s="28">
        <f t="shared" si="8"/>
        <v>24</v>
      </c>
      <c r="M83" s="4">
        <f t="shared" si="7"/>
        <v>1</v>
      </c>
      <c r="N83" s="15"/>
    </row>
    <row r="84" spans="2:18">
      <c r="B84" s="36">
        <v>238</v>
      </c>
      <c r="C84" s="52" t="s">
        <v>16</v>
      </c>
      <c r="D84" s="24">
        <v>6</v>
      </c>
      <c r="E84" s="24">
        <v>14</v>
      </c>
      <c r="F84" s="24">
        <v>13</v>
      </c>
      <c r="G84" s="24">
        <v>12</v>
      </c>
      <c r="H84" s="24">
        <v>14</v>
      </c>
      <c r="I84" s="1">
        <f t="shared" si="5"/>
        <v>59</v>
      </c>
      <c r="J84" s="1">
        <f>'2주차'!K97</f>
        <v>113</v>
      </c>
      <c r="K84" s="57">
        <f t="shared" si="6"/>
        <v>172</v>
      </c>
      <c r="L84" s="54">
        <f t="shared" si="8"/>
        <v>2</v>
      </c>
      <c r="M84" s="4">
        <f t="shared" si="7"/>
        <v>1</v>
      </c>
      <c r="N84" s="15"/>
    </row>
    <row r="85" spans="2:18">
      <c r="B85" s="36">
        <v>239</v>
      </c>
      <c r="C85" s="52" t="s">
        <v>16</v>
      </c>
      <c r="D85" s="24">
        <v>9</v>
      </c>
      <c r="E85" s="24"/>
      <c r="F85" s="24">
        <v>13</v>
      </c>
      <c r="G85" s="24">
        <v>10</v>
      </c>
      <c r="H85" s="24"/>
      <c r="I85" s="1">
        <f t="shared" si="5"/>
        <v>32</v>
      </c>
      <c r="J85" s="1">
        <f>'2주차'!K98</f>
        <v>66</v>
      </c>
      <c r="K85" s="57">
        <f t="shared" si="6"/>
        <v>98</v>
      </c>
      <c r="L85" s="28">
        <f t="shared" si="8"/>
        <v>40</v>
      </c>
      <c r="M85" s="4">
        <f t="shared" si="7"/>
        <v>0.6</v>
      </c>
      <c r="N85" s="15"/>
    </row>
    <row r="86" spans="2:18">
      <c r="B86" s="36">
        <v>240</v>
      </c>
      <c r="C86" s="52" t="s">
        <v>16</v>
      </c>
      <c r="D86" s="24">
        <v>3</v>
      </c>
      <c r="E86" s="24">
        <v>3</v>
      </c>
      <c r="F86" s="24">
        <v>2</v>
      </c>
      <c r="G86" s="24">
        <v>4</v>
      </c>
      <c r="H86" s="24">
        <v>10</v>
      </c>
      <c r="I86" s="1">
        <f t="shared" si="5"/>
        <v>22</v>
      </c>
      <c r="J86" s="1">
        <f>'2주차'!K99</f>
        <v>54</v>
      </c>
      <c r="K86" s="57">
        <f t="shared" si="6"/>
        <v>76</v>
      </c>
      <c r="L86" s="28">
        <f t="shared" si="8"/>
        <v>58</v>
      </c>
      <c r="M86" s="4">
        <f t="shared" si="7"/>
        <v>1</v>
      </c>
      <c r="N86" s="15"/>
      <c r="P86" s="16"/>
      <c r="Q86" s="16"/>
      <c r="R86" s="16"/>
    </row>
    <row r="87" spans="2:18">
      <c r="B87" s="36">
        <v>241</v>
      </c>
      <c r="C87" s="52" t="s">
        <v>15</v>
      </c>
      <c r="D87" s="24">
        <v>4</v>
      </c>
      <c r="E87" s="24">
        <v>8</v>
      </c>
      <c r="F87" s="24">
        <v>4</v>
      </c>
      <c r="G87" s="24">
        <v>8</v>
      </c>
      <c r="H87" s="24">
        <v>8</v>
      </c>
      <c r="I87" s="1">
        <f t="shared" si="5"/>
        <v>32</v>
      </c>
      <c r="J87" s="1">
        <f>'2주차'!K100</f>
        <v>72</v>
      </c>
      <c r="K87" s="57">
        <f t="shared" si="6"/>
        <v>104</v>
      </c>
      <c r="L87" s="28">
        <f t="shared" si="8"/>
        <v>34</v>
      </c>
      <c r="M87" s="4">
        <f t="shared" si="7"/>
        <v>1</v>
      </c>
      <c r="N87" s="15"/>
      <c r="P87" s="16"/>
      <c r="Q87" s="16"/>
      <c r="R87" s="16"/>
    </row>
    <row r="88" spans="2:18">
      <c r="B88" s="36">
        <v>243</v>
      </c>
      <c r="C88" s="52" t="s">
        <v>15</v>
      </c>
      <c r="D88" s="24">
        <v>2</v>
      </c>
      <c r="E88" s="24"/>
      <c r="F88" s="24">
        <v>6</v>
      </c>
      <c r="G88" s="24"/>
      <c r="H88" s="24"/>
      <c r="I88" s="1">
        <f t="shared" si="5"/>
        <v>8</v>
      </c>
      <c r="J88" s="1">
        <f>'2주차'!K102</f>
        <v>27</v>
      </c>
      <c r="K88" s="57">
        <f t="shared" si="6"/>
        <v>35</v>
      </c>
      <c r="L88" s="28">
        <f t="shared" si="8"/>
        <v>87</v>
      </c>
      <c r="M88" s="4">
        <f t="shared" si="7"/>
        <v>0.4</v>
      </c>
      <c r="N88" s="15"/>
      <c r="P88" s="16"/>
      <c r="Q88" s="16"/>
      <c r="R88" s="16"/>
    </row>
    <row r="89" spans="2:18">
      <c r="B89" s="36">
        <v>244</v>
      </c>
      <c r="C89" s="52" t="s">
        <v>15</v>
      </c>
      <c r="D89" s="24">
        <v>3</v>
      </c>
      <c r="E89" s="24">
        <v>6</v>
      </c>
      <c r="F89" s="24"/>
      <c r="G89" s="24">
        <v>6</v>
      </c>
      <c r="H89" s="24">
        <v>9</v>
      </c>
      <c r="I89" s="1">
        <f t="shared" si="5"/>
        <v>24</v>
      </c>
      <c r="J89" s="1">
        <f>'2주차'!K103</f>
        <v>39</v>
      </c>
      <c r="K89" s="57">
        <f t="shared" si="6"/>
        <v>63</v>
      </c>
      <c r="L89" s="28">
        <f t="shared" si="8"/>
        <v>72</v>
      </c>
      <c r="M89" s="4">
        <f t="shared" si="7"/>
        <v>0.8</v>
      </c>
      <c r="N89" s="15"/>
      <c r="P89" s="16"/>
      <c r="Q89" s="16"/>
      <c r="R89" s="16"/>
    </row>
    <row r="90" spans="2:18">
      <c r="B90" s="36">
        <v>245</v>
      </c>
      <c r="C90" s="52" t="s">
        <v>16</v>
      </c>
      <c r="D90" s="24">
        <v>7</v>
      </c>
      <c r="E90" s="24">
        <v>5</v>
      </c>
      <c r="F90" s="24">
        <v>13</v>
      </c>
      <c r="G90" s="24">
        <v>9</v>
      </c>
      <c r="H90" s="24">
        <v>12</v>
      </c>
      <c r="I90" s="1">
        <f t="shared" si="5"/>
        <v>46</v>
      </c>
      <c r="J90" s="1">
        <f>'2주차'!K104</f>
        <v>97</v>
      </c>
      <c r="K90" s="57">
        <f t="shared" si="6"/>
        <v>143</v>
      </c>
      <c r="L90" s="28">
        <f t="shared" si="8"/>
        <v>12</v>
      </c>
      <c r="M90" s="4">
        <f t="shared" si="7"/>
        <v>1</v>
      </c>
      <c r="N90" s="15"/>
      <c r="P90" s="16"/>
      <c r="Q90" s="16"/>
      <c r="R90" s="16"/>
    </row>
    <row r="91" spans="2:18">
      <c r="B91" s="36">
        <v>246</v>
      </c>
      <c r="C91" s="52" t="s">
        <v>15</v>
      </c>
      <c r="D91" s="24">
        <v>2</v>
      </c>
      <c r="E91" s="24">
        <v>8</v>
      </c>
      <c r="F91" s="24">
        <v>11</v>
      </c>
      <c r="G91" s="24">
        <v>6</v>
      </c>
      <c r="H91" s="24">
        <v>13</v>
      </c>
      <c r="I91" s="1">
        <f t="shared" si="5"/>
        <v>40</v>
      </c>
      <c r="J91" s="1">
        <f>'2주차'!K105</f>
        <v>94</v>
      </c>
      <c r="K91" s="57">
        <f t="shared" si="6"/>
        <v>134</v>
      </c>
      <c r="L91" s="28">
        <f t="shared" si="8"/>
        <v>18</v>
      </c>
      <c r="M91" s="4">
        <f t="shared" si="7"/>
        <v>1</v>
      </c>
      <c r="N91" s="15"/>
      <c r="P91" s="16"/>
      <c r="Q91" s="16"/>
      <c r="R91" s="16"/>
    </row>
    <row r="92" spans="2:18">
      <c r="B92" s="36">
        <v>248</v>
      </c>
      <c r="C92" s="52" t="s">
        <v>15</v>
      </c>
      <c r="D92" s="24">
        <v>6</v>
      </c>
      <c r="E92" s="24"/>
      <c r="F92" s="24">
        <v>9</v>
      </c>
      <c r="G92" s="24">
        <v>8</v>
      </c>
      <c r="H92" s="24">
        <v>16</v>
      </c>
      <c r="I92" s="1">
        <f t="shared" si="5"/>
        <v>39</v>
      </c>
      <c r="J92" s="1">
        <f>'2주차'!K106</f>
        <v>115</v>
      </c>
      <c r="K92" s="57">
        <f t="shared" si="6"/>
        <v>154</v>
      </c>
      <c r="L92" s="28">
        <f t="shared" si="8"/>
        <v>8</v>
      </c>
      <c r="M92" s="4">
        <f t="shared" si="7"/>
        <v>0.8</v>
      </c>
      <c r="N92" s="15"/>
      <c r="P92" s="16"/>
      <c r="Q92" s="16"/>
      <c r="R92" s="16"/>
    </row>
    <row r="93" spans="2:18">
      <c r="B93" s="36">
        <v>249</v>
      </c>
      <c r="C93" s="52" t="s">
        <v>15</v>
      </c>
      <c r="D93" s="24"/>
      <c r="E93" s="24"/>
      <c r="F93" s="24">
        <v>8</v>
      </c>
      <c r="G93" s="24"/>
      <c r="H93" s="24">
        <v>6</v>
      </c>
      <c r="I93" s="1">
        <f t="shared" si="5"/>
        <v>14</v>
      </c>
      <c r="J93" s="1">
        <f>'2주차'!K107</f>
        <v>74</v>
      </c>
      <c r="K93" s="57">
        <f t="shared" si="6"/>
        <v>88</v>
      </c>
      <c r="L93" s="28">
        <f t="shared" si="8"/>
        <v>51</v>
      </c>
      <c r="M93" s="4">
        <f t="shared" si="7"/>
        <v>0.4</v>
      </c>
      <c r="N93" s="15"/>
      <c r="P93" s="16"/>
      <c r="Q93" s="16"/>
      <c r="R93" s="16"/>
    </row>
    <row r="94" spans="2:18">
      <c r="B94" s="36">
        <v>250</v>
      </c>
      <c r="C94" s="52" t="s">
        <v>15</v>
      </c>
      <c r="D94" s="24">
        <v>5</v>
      </c>
      <c r="E94" s="24">
        <v>10</v>
      </c>
      <c r="F94" s="24">
        <v>10</v>
      </c>
      <c r="G94" s="24">
        <v>11</v>
      </c>
      <c r="H94" s="24">
        <v>9</v>
      </c>
      <c r="I94" s="1">
        <f t="shared" si="5"/>
        <v>45</v>
      </c>
      <c r="J94" s="1">
        <f>'2주차'!K108</f>
        <v>84</v>
      </c>
      <c r="K94" s="57">
        <f t="shared" si="6"/>
        <v>129</v>
      </c>
      <c r="L94" s="28">
        <f t="shared" si="8"/>
        <v>24</v>
      </c>
      <c r="M94" s="4">
        <f t="shared" si="7"/>
        <v>1</v>
      </c>
      <c r="N94" s="15"/>
      <c r="P94" s="16"/>
      <c r="Q94" s="16"/>
      <c r="R94" s="16"/>
    </row>
    <row r="95" spans="2:18">
      <c r="B95" s="36">
        <v>251</v>
      </c>
      <c r="C95" s="52" t="s">
        <v>15</v>
      </c>
      <c r="D95" s="24"/>
      <c r="E95" s="24"/>
      <c r="F95" s="24"/>
      <c r="G95" s="24"/>
      <c r="H95" s="24"/>
      <c r="I95" s="1">
        <f t="shared" si="5"/>
        <v>0</v>
      </c>
      <c r="J95" s="1">
        <f>'2주차'!K109</f>
        <v>31</v>
      </c>
      <c r="K95" s="57">
        <f t="shared" si="6"/>
        <v>31</v>
      </c>
      <c r="L95" s="28">
        <f t="shared" si="8"/>
        <v>89</v>
      </c>
      <c r="M95" s="4">
        <f t="shared" si="7"/>
        <v>0</v>
      </c>
      <c r="N95" s="15"/>
      <c r="P95" s="16"/>
      <c r="Q95" s="16"/>
      <c r="R95" s="16"/>
    </row>
    <row r="96" spans="2:18">
      <c r="B96" s="36">
        <v>252</v>
      </c>
      <c r="C96" s="52" t="s">
        <v>16</v>
      </c>
      <c r="D96" s="24"/>
      <c r="E96" s="24"/>
      <c r="F96" s="24">
        <v>10</v>
      </c>
      <c r="G96" s="24">
        <v>5</v>
      </c>
      <c r="H96" s="24"/>
      <c r="I96" s="1">
        <f t="shared" si="5"/>
        <v>15</v>
      </c>
      <c r="J96" s="1">
        <f>'2주차'!K110</f>
        <v>39</v>
      </c>
      <c r="K96" s="57">
        <f t="shared" si="6"/>
        <v>54</v>
      </c>
      <c r="L96" s="28">
        <f t="shared" si="8"/>
        <v>77</v>
      </c>
      <c r="M96" s="4">
        <f t="shared" si="7"/>
        <v>0.4</v>
      </c>
      <c r="N96" s="15"/>
      <c r="P96" s="16"/>
      <c r="Q96" s="16"/>
      <c r="R96" s="16"/>
    </row>
    <row r="97" spans="2:18">
      <c r="B97" s="36">
        <v>253</v>
      </c>
      <c r="C97" s="52" t="s">
        <v>15</v>
      </c>
      <c r="D97" s="24">
        <v>6</v>
      </c>
      <c r="E97" s="24">
        <v>10</v>
      </c>
      <c r="F97" s="24">
        <v>5</v>
      </c>
      <c r="G97" s="24">
        <v>8</v>
      </c>
      <c r="H97" s="24">
        <v>13</v>
      </c>
      <c r="I97" s="1">
        <f t="shared" si="5"/>
        <v>42</v>
      </c>
      <c r="J97" s="1">
        <f>'2주차'!K111</f>
        <v>74</v>
      </c>
      <c r="K97" s="57">
        <f t="shared" si="6"/>
        <v>116</v>
      </c>
      <c r="L97" s="28">
        <f t="shared" si="8"/>
        <v>31</v>
      </c>
      <c r="M97" s="4">
        <f t="shared" si="7"/>
        <v>1</v>
      </c>
      <c r="N97" s="15"/>
      <c r="P97" s="16"/>
      <c r="Q97" s="16"/>
      <c r="R97" s="16"/>
    </row>
    <row r="98" spans="2:18">
      <c r="B98" s="36">
        <v>254</v>
      </c>
      <c r="C98" s="52" t="s">
        <v>15</v>
      </c>
      <c r="D98" s="24">
        <v>7</v>
      </c>
      <c r="E98" s="24">
        <v>9</v>
      </c>
      <c r="F98" s="24">
        <v>11</v>
      </c>
      <c r="G98" s="24">
        <v>11</v>
      </c>
      <c r="H98" s="24">
        <v>8</v>
      </c>
      <c r="I98" s="1">
        <f t="shared" si="5"/>
        <v>46</v>
      </c>
      <c r="J98" s="1">
        <f>'2주차'!K112</f>
        <v>76</v>
      </c>
      <c r="K98" s="57">
        <f t="shared" si="6"/>
        <v>122</v>
      </c>
      <c r="L98" s="28">
        <f t="shared" si="8"/>
        <v>29</v>
      </c>
      <c r="M98" s="4">
        <f t="shared" si="7"/>
        <v>1</v>
      </c>
      <c r="N98" s="15"/>
      <c r="P98" s="16"/>
      <c r="Q98" s="16"/>
      <c r="R98" s="16"/>
    </row>
    <row r="99" spans="2:18">
      <c r="B99" s="36">
        <v>255</v>
      </c>
      <c r="C99" s="52" t="s">
        <v>15</v>
      </c>
      <c r="D99" s="24">
        <v>2</v>
      </c>
      <c r="E99" s="24">
        <v>8</v>
      </c>
      <c r="F99" s="24">
        <v>9</v>
      </c>
      <c r="G99" s="24">
        <v>7</v>
      </c>
      <c r="H99" s="24">
        <v>7</v>
      </c>
      <c r="I99" s="1">
        <f t="shared" si="5"/>
        <v>33</v>
      </c>
      <c r="J99" s="1">
        <f>'2주차'!K113</f>
        <v>57</v>
      </c>
      <c r="K99" s="57">
        <f t="shared" si="6"/>
        <v>90</v>
      </c>
      <c r="L99" s="28">
        <f t="shared" si="8"/>
        <v>47</v>
      </c>
      <c r="M99" s="4">
        <f t="shared" si="7"/>
        <v>1</v>
      </c>
      <c r="N99" s="15"/>
      <c r="P99" s="16"/>
      <c r="Q99" s="16"/>
      <c r="R99" s="16"/>
    </row>
    <row r="100" spans="2:18">
      <c r="B100" s="36">
        <v>256</v>
      </c>
      <c r="C100" s="52" t="s">
        <v>15</v>
      </c>
      <c r="D100" s="24">
        <v>5</v>
      </c>
      <c r="E100" s="24">
        <v>4</v>
      </c>
      <c r="F100" s="24">
        <v>8</v>
      </c>
      <c r="G100" s="24">
        <v>4</v>
      </c>
      <c r="H100" s="24">
        <v>7</v>
      </c>
      <c r="I100" s="1">
        <f t="shared" si="5"/>
        <v>28</v>
      </c>
      <c r="J100" s="1">
        <f>'2주차'!K114</f>
        <v>43</v>
      </c>
      <c r="K100" s="57">
        <f t="shared" si="6"/>
        <v>71</v>
      </c>
      <c r="L100" s="28">
        <f t="shared" si="8"/>
        <v>63</v>
      </c>
      <c r="M100" s="4">
        <f t="shared" si="7"/>
        <v>1</v>
      </c>
      <c r="N100" s="15"/>
      <c r="P100" s="16"/>
      <c r="Q100" s="16"/>
      <c r="R100" s="16"/>
    </row>
    <row r="101" spans="2:18">
      <c r="B101" s="36">
        <v>257</v>
      </c>
      <c r="C101" s="52" t="s">
        <v>16</v>
      </c>
      <c r="D101" s="24"/>
      <c r="E101" s="24">
        <v>6</v>
      </c>
      <c r="F101" s="24"/>
      <c r="G101" s="24"/>
      <c r="H101" s="24"/>
      <c r="I101" s="1">
        <f t="shared" si="5"/>
        <v>6</v>
      </c>
      <c r="J101" s="1">
        <f>'2주차'!K115</f>
        <v>30</v>
      </c>
      <c r="K101" s="57">
        <f t="shared" si="6"/>
        <v>36</v>
      </c>
      <c r="L101" s="28">
        <f t="shared" si="8"/>
        <v>86</v>
      </c>
      <c r="M101" s="4">
        <f t="shared" si="7"/>
        <v>0.2</v>
      </c>
      <c r="N101" s="15"/>
      <c r="P101" s="16"/>
      <c r="Q101" s="16"/>
      <c r="R101" s="16"/>
    </row>
    <row r="102" spans="2:18">
      <c r="B102" s="36">
        <v>258</v>
      </c>
      <c r="C102" s="52" t="s">
        <v>15</v>
      </c>
      <c r="D102" s="24">
        <v>6</v>
      </c>
      <c r="E102" s="24">
        <v>6</v>
      </c>
      <c r="F102" s="24">
        <v>4</v>
      </c>
      <c r="G102" s="24">
        <v>6</v>
      </c>
      <c r="H102" s="24">
        <v>7</v>
      </c>
      <c r="I102" s="1">
        <f t="shared" si="5"/>
        <v>29</v>
      </c>
      <c r="J102" s="1">
        <f>'2주차'!K116</f>
        <v>46</v>
      </c>
      <c r="K102" s="57">
        <f t="shared" si="6"/>
        <v>75</v>
      </c>
      <c r="L102" s="28">
        <f t="shared" ref="L102:L110" si="9">RANK(K102,K$6:K$110)</f>
        <v>60</v>
      </c>
      <c r="M102" s="4">
        <f t="shared" si="7"/>
        <v>1</v>
      </c>
      <c r="N102" s="15"/>
      <c r="P102" s="16"/>
      <c r="Q102" s="16"/>
      <c r="R102" s="16"/>
    </row>
    <row r="103" spans="2:18">
      <c r="B103" s="36">
        <v>259</v>
      </c>
      <c r="C103" s="52" t="s">
        <v>16</v>
      </c>
      <c r="D103" s="24"/>
      <c r="E103" s="24"/>
      <c r="F103" s="24"/>
      <c r="G103" s="24"/>
      <c r="H103" s="24"/>
      <c r="I103" s="1">
        <f t="shared" si="5"/>
        <v>0</v>
      </c>
      <c r="J103" s="1">
        <f>'2주차'!K117</f>
        <v>23</v>
      </c>
      <c r="K103" s="57">
        <f t="shared" si="6"/>
        <v>23</v>
      </c>
      <c r="L103" s="28">
        <f t="shared" si="9"/>
        <v>93</v>
      </c>
      <c r="M103" s="4">
        <f t="shared" si="7"/>
        <v>0</v>
      </c>
      <c r="N103" s="15"/>
      <c r="P103" s="16"/>
      <c r="Q103" s="16"/>
      <c r="R103" s="16"/>
    </row>
    <row r="104" spans="2:18">
      <c r="B104" s="36">
        <v>260</v>
      </c>
      <c r="C104" s="52" t="s">
        <v>16</v>
      </c>
      <c r="D104" s="24">
        <v>9</v>
      </c>
      <c r="E104" s="24">
        <v>8</v>
      </c>
      <c r="F104" s="24">
        <v>13</v>
      </c>
      <c r="G104" s="24">
        <v>14</v>
      </c>
      <c r="H104" s="24">
        <v>17</v>
      </c>
      <c r="I104" s="1">
        <f t="shared" si="5"/>
        <v>61</v>
      </c>
      <c r="J104" s="1">
        <f>'2주차'!K118</f>
        <v>74</v>
      </c>
      <c r="K104" s="57">
        <f t="shared" si="6"/>
        <v>135</v>
      </c>
      <c r="L104" s="28">
        <f t="shared" si="9"/>
        <v>16</v>
      </c>
      <c r="M104" s="4">
        <f t="shared" si="7"/>
        <v>1</v>
      </c>
      <c r="N104" s="15"/>
      <c r="P104" s="16"/>
    </row>
    <row r="105" spans="2:18">
      <c r="B105" s="36">
        <v>261</v>
      </c>
      <c r="C105" s="52" t="s">
        <v>16</v>
      </c>
      <c r="D105" s="24"/>
      <c r="E105" s="24"/>
      <c r="F105" s="24"/>
      <c r="G105" s="24"/>
      <c r="H105" s="24"/>
      <c r="I105" s="1">
        <f t="shared" si="5"/>
        <v>0</v>
      </c>
      <c r="J105" s="1">
        <f>'2주차'!K119</f>
        <v>20</v>
      </c>
      <c r="K105" s="57">
        <f t="shared" si="6"/>
        <v>20</v>
      </c>
      <c r="L105" s="28">
        <f t="shared" si="9"/>
        <v>94</v>
      </c>
      <c r="M105" s="4">
        <f t="shared" si="7"/>
        <v>0</v>
      </c>
      <c r="N105" s="15"/>
      <c r="P105" s="16"/>
    </row>
    <row r="106" spans="2:18">
      <c r="B106" s="36">
        <v>263</v>
      </c>
      <c r="C106" s="52" t="s">
        <v>15</v>
      </c>
      <c r="D106" s="24">
        <v>5</v>
      </c>
      <c r="E106" s="24">
        <v>7</v>
      </c>
      <c r="F106" s="24">
        <v>6</v>
      </c>
      <c r="G106" s="24">
        <v>4</v>
      </c>
      <c r="H106" s="24">
        <v>9</v>
      </c>
      <c r="I106" s="1">
        <f t="shared" si="5"/>
        <v>31</v>
      </c>
      <c r="J106" s="1">
        <f>'2주차'!K120</f>
        <v>45</v>
      </c>
      <c r="K106" s="57">
        <f t="shared" si="6"/>
        <v>76</v>
      </c>
      <c r="L106" s="28">
        <f t="shared" si="9"/>
        <v>58</v>
      </c>
      <c r="M106" s="4">
        <f t="shared" si="7"/>
        <v>1</v>
      </c>
      <c r="N106" s="15"/>
      <c r="P106" s="16"/>
    </row>
    <row r="107" spans="2:18">
      <c r="B107" s="36">
        <v>264</v>
      </c>
      <c r="C107" s="52" t="s">
        <v>15</v>
      </c>
      <c r="D107" s="24">
        <v>8</v>
      </c>
      <c r="E107" s="24">
        <v>12</v>
      </c>
      <c r="F107" s="24">
        <v>12</v>
      </c>
      <c r="G107" s="24">
        <v>9</v>
      </c>
      <c r="H107" s="24">
        <v>11</v>
      </c>
      <c r="I107" s="1">
        <f t="shared" si="5"/>
        <v>52</v>
      </c>
      <c r="J107" s="1">
        <f>'2주차'!K121</f>
        <v>40</v>
      </c>
      <c r="K107" s="57">
        <f t="shared" si="6"/>
        <v>92</v>
      </c>
      <c r="L107" s="28">
        <f t="shared" si="9"/>
        <v>46</v>
      </c>
      <c r="M107" s="4">
        <f t="shared" si="7"/>
        <v>1</v>
      </c>
      <c r="N107" s="15"/>
      <c r="P107" s="16"/>
    </row>
    <row r="108" spans="2:18">
      <c r="B108" s="36">
        <v>265</v>
      </c>
      <c r="C108" s="52" t="s">
        <v>15</v>
      </c>
      <c r="D108" s="24"/>
      <c r="E108" s="24">
        <v>7</v>
      </c>
      <c r="F108" s="24">
        <v>14</v>
      </c>
      <c r="G108" s="24">
        <v>11</v>
      </c>
      <c r="H108" s="24">
        <v>14</v>
      </c>
      <c r="I108" s="1">
        <f t="shared" si="5"/>
        <v>46</v>
      </c>
      <c r="J108" s="1">
        <f>'2주차'!K122</f>
        <v>31</v>
      </c>
      <c r="K108" s="57">
        <f t="shared" si="6"/>
        <v>77</v>
      </c>
      <c r="L108" s="28">
        <f t="shared" si="9"/>
        <v>57</v>
      </c>
      <c r="M108" s="4">
        <f t="shared" si="7"/>
        <v>0.8</v>
      </c>
      <c r="N108" s="15"/>
      <c r="P108" s="16"/>
    </row>
    <row r="109" spans="2:18">
      <c r="B109" s="36">
        <v>266</v>
      </c>
      <c r="C109" s="52" t="s">
        <v>15</v>
      </c>
      <c r="D109" s="24">
        <v>4</v>
      </c>
      <c r="E109" s="24">
        <v>7</v>
      </c>
      <c r="F109" s="24">
        <v>9</v>
      </c>
      <c r="G109" s="24">
        <v>7</v>
      </c>
      <c r="H109" s="24">
        <v>6</v>
      </c>
      <c r="I109" s="1">
        <f t="shared" si="5"/>
        <v>33</v>
      </c>
      <c r="J109" s="1">
        <f>'2주차'!K123</f>
        <v>19</v>
      </c>
      <c r="K109" s="57">
        <f t="shared" si="6"/>
        <v>52</v>
      </c>
      <c r="L109" s="28">
        <f t="shared" si="9"/>
        <v>80</v>
      </c>
      <c r="M109" s="4">
        <f t="shared" si="7"/>
        <v>1</v>
      </c>
      <c r="N109" s="15"/>
      <c r="P109" s="16"/>
    </row>
    <row r="110" spans="2:18" ht="21" thickBot="1">
      <c r="B110" s="36">
        <v>268</v>
      </c>
      <c r="C110" s="52" t="s">
        <v>15</v>
      </c>
      <c r="D110" s="24">
        <v>8</v>
      </c>
      <c r="E110" s="24">
        <v>13</v>
      </c>
      <c r="F110" s="24">
        <v>14</v>
      </c>
      <c r="G110" s="24">
        <v>12</v>
      </c>
      <c r="H110" s="24">
        <v>12</v>
      </c>
      <c r="I110" s="1">
        <f t="shared" si="5"/>
        <v>59</v>
      </c>
      <c r="J110" s="1">
        <f>'2주차'!K124</f>
        <v>7</v>
      </c>
      <c r="K110" s="57">
        <f t="shared" si="6"/>
        <v>66</v>
      </c>
      <c r="L110" s="28">
        <f t="shared" si="9"/>
        <v>68</v>
      </c>
      <c r="M110" s="4">
        <f t="shared" si="7"/>
        <v>1</v>
      </c>
      <c r="N110" s="15"/>
      <c r="P110" s="16"/>
    </row>
    <row r="111" spans="2:18" ht="17.25">
      <c r="B111" s="80" t="s">
        <v>20</v>
      </c>
      <c r="C111" s="81"/>
      <c r="D111" s="81"/>
      <c r="E111" s="81"/>
      <c r="F111" s="81"/>
      <c r="G111" s="81"/>
      <c r="H111" s="81"/>
      <c r="I111" s="81"/>
      <c r="J111" s="81"/>
      <c r="K111" s="81"/>
      <c r="L111" s="81"/>
      <c r="M111" s="81"/>
      <c r="N111" s="40"/>
      <c r="P111" s="16"/>
    </row>
    <row r="112" spans="2:18" ht="16.5">
      <c r="B112" s="82" t="s">
        <v>21</v>
      </c>
      <c r="C112" s="83"/>
      <c r="D112" s="83"/>
      <c r="E112" s="83"/>
      <c r="F112" s="83"/>
      <c r="G112" s="83"/>
      <c r="H112" s="83"/>
      <c r="I112" s="83"/>
      <c r="J112" s="83"/>
      <c r="K112" s="83"/>
      <c r="L112" s="83"/>
      <c r="M112" s="83"/>
      <c r="N112" s="84"/>
      <c r="P112" s="16"/>
    </row>
    <row r="113" spans="2:16">
      <c r="B113" s="37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6"/>
      <c r="P113" s="16"/>
    </row>
    <row r="114" spans="2:16" ht="17.25" thickBot="1">
      <c r="B114" s="77" t="s">
        <v>22</v>
      </c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9"/>
      <c r="P114" s="16"/>
    </row>
    <row r="115" spans="2:16">
      <c r="P115" s="16"/>
    </row>
    <row r="116" spans="2:16">
      <c r="P116" s="16"/>
    </row>
    <row r="117" spans="2:16">
      <c r="P117" s="16"/>
    </row>
    <row r="118" spans="2:16">
      <c r="P118" s="16"/>
    </row>
  </sheetData>
  <mergeCells count="8">
    <mergeCell ref="B112:N112"/>
    <mergeCell ref="C113:N113"/>
    <mergeCell ref="B114:N114"/>
    <mergeCell ref="B2:N2"/>
    <mergeCell ref="B3:N3"/>
    <mergeCell ref="K4:L4"/>
    <mergeCell ref="M4:M5"/>
    <mergeCell ref="B111:M111"/>
  </mergeCells>
  <phoneticPr fontId="1" type="noConversion"/>
  <conditionalFormatting sqref="D6:H110">
    <cfRule type="cellIs" dxfId="8" priority="3" operator="equal">
      <formula>0</formula>
    </cfRule>
  </conditionalFormatting>
  <conditionalFormatting sqref="M6:M110">
    <cfRule type="cellIs" dxfId="7" priority="2" operator="lessThan">
      <formula>1</formula>
    </cfRule>
  </conditionalFormatting>
  <conditionalFormatting sqref="D6:H110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2"/>
  <sheetViews>
    <sheetView topLeftCell="B69" workbookViewId="0">
      <selection activeCell="G29" sqref="G29"/>
    </sheetView>
  </sheetViews>
  <sheetFormatPr defaultRowHeight="20.25"/>
  <cols>
    <col min="1" max="1" width="0.25" style="13" hidden="1" customWidth="1"/>
    <col min="2" max="2" width="7.625" style="33" customWidth="1"/>
    <col min="3" max="3" width="4.75" style="13" customWidth="1"/>
    <col min="4" max="4" width="6.75" style="18" customWidth="1"/>
    <col min="5" max="10" width="6.75" style="21" customWidth="1"/>
    <col min="11" max="11" width="7.375" style="58" customWidth="1"/>
    <col min="12" max="12" width="6.375" style="29" customWidth="1"/>
    <col min="13" max="13" width="9.125" style="13" customWidth="1"/>
    <col min="14" max="14" width="11.125" style="3" customWidth="1"/>
    <col min="15" max="15" width="3.625" style="13" customWidth="1"/>
    <col min="16" max="16384" width="9" style="13"/>
  </cols>
  <sheetData>
    <row r="1" spans="1:16" ht="21" thickBot="1">
      <c r="B1" s="32"/>
      <c r="C1" s="10"/>
      <c r="E1" s="22"/>
      <c r="F1" s="22"/>
      <c r="G1" s="22"/>
      <c r="H1" s="22"/>
      <c r="I1" s="22"/>
      <c r="J1" s="22"/>
      <c r="K1" s="55"/>
      <c r="L1" s="27"/>
      <c r="M1" s="10"/>
      <c r="N1" s="11"/>
    </row>
    <row r="2" spans="1:16" ht="38.25" customHeight="1" thickTop="1" thickBot="1">
      <c r="B2" s="85" t="s">
        <v>13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7"/>
    </row>
    <row r="3" spans="1:16" ht="27" customHeight="1" thickTop="1" thickBot="1">
      <c r="B3" s="98" t="s">
        <v>35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100"/>
    </row>
    <row r="4" spans="1:16" ht="18" thickBot="1">
      <c r="B4" s="74"/>
      <c r="C4" s="17"/>
      <c r="D4" s="19">
        <v>1</v>
      </c>
      <c r="E4" s="19">
        <v>2</v>
      </c>
      <c r="F4" s="19">
        <v>3</v>
      </c>
      <c r="G4" s="19">
        <v>4</v>
      </c>
      <c r="H4" s="19">
        <v>5</v>
      </c>
      <c r="I4" s="48"/>
      <c r="J4" s="48"/>
      <c r="K4" s="88" t="s">
        <v>9</v>
      </c>
      <c r="L4" s="89"/>
      <c r="M4" s="90" t="s">
        <v>1</v>
      </c>
      <c r="N4" s="5" t="s">
        <v>2</v>
      </c>
    </row>
    <row r="5" spans="1:16" ht="33.75" customHeight="1" thickBot="1">
      <c r="A5" s="2" t="s">
        <v>0</v>
      </c>
      <c r="B5" s="31" t="s">
        <v>0</v>
      </c>
      <c r="C5" s="61" t="s">
        <v>4</v>
      </c>
      <c r="D5" s="19" t="s">
        <v>8</v>
      </c>
      <c r="E5" s="23" t="s">
        <v>12</v>
      </c>
      <c r="F5" s="19" t="s">
        <v>5</v>
      </c>
      <c r="G5" s="19" t="s">
        <v>7</v>
      </c>
      <c r="H5" s="19" t="s">
        <v>6</v>
      </c>
      <c r="I5" s="9" t="s">
        <v>29</v>
      </c>
      <c r="J5" s="9" t="s">
        <v>30</v>
      </c>
      <c r="K5" s="56" t="s">
        <v>3</v>
      </c>
      <c r="L5" s="30" t="s">
        <v>10</v>
      </c>
      <c r="M5" s="91"/>
      <c r="N5" s="5"/>
    </row>
    <row r="6" spans="1:16" ht="18" customHeight="1" thickBot="1">
      <c r="B6" s="36">
        <v>103</v>
      </c>
      <c r="C6" s="1" t="s">
        <v>15</v>
      </c>
      <c r="D6" s="20"/>
      <c r="E6" s="20"/>
      <c r="F6" s="20"/>
      <c r="G6" s="24"/>
      <c r="H6" s="24"/>
      <c r="I6" s="1">
        <f t="shared" ref="I6:I57" si="0">SUM(D6,E6,F6,G6:H6)</f>
        <v>0</v>
      </c>
      <c r="J6" s="1">
        <f>'3주차'!K7</f>
        <v>64</v>
      </c>
      <c r="K6" s="57">
        <f t="shared" ref="K6:K57" si="1">SUM(I6,J6)</f>
        <v>64</v>
      </c>
      <c r="L6" s="28">
        <f t="shared" ref="L6:L37" si="2">RANK(K6,K$6:K$95)</f>
        <v>77</v>
      </c>
      <c r="M6" s="4">
        <f t="shared" ref="M6:M57" si="3">COUNTA(D6,E6,F6,G6,H6)/5</f>
        <v>0</v>
      </c>
      <c r="N6" s="34"/>
    </row>
    <row r="7" spans="1:16" ht="18" customHeight="1">
      <c r="B7" s="36">
        <v>107</v>
      </c>
      <c r="C7" s="1" t="s">
        <v>15</v>
      </c>
      <c r="D7" s="20"/>
      <c r="E7" s="20">
        <v>4</v>
      </c>
      <c r="F7" s="20">
        <v>6</v>
      </c>
      <c r="G7" s="24">
        <v>5</v>
      </c>
      <c r="H7" s="24">
        <v>4</v>
      </c>
      <c r="I7" s="1">
        <f t="shared" si="0"/>
        <v>19</v>
      </c>
      <c r="J7" s="1">
        <f>'3주차'!K8</f>
        <v>85</v>
      </c>
      <c r="K7" s="57">
        <f t="shared" si="1"/>
        <v>104</v>
      </c>
      <c r="L7" s="28">
        <f t="shared" si="2"/>
        <v>58</v>
      </c>
      <c r="M7" s="4">
        <f t="shared" si="3"/>
        <v>0.8</v>
      </c>
      <c r="N7" s="8"/>
      <c r="P7" s="16"/>
    </row>
    <row r="8" spans="1:16" ht="18" customHeight="1">
      <c r="B8" s="36">
        <v>111</v>
      </c>
      <c r="C8" s="1" t="s">
        <v>15</v>
      </c>
      <c r="D8" s="20">
        <v>7</v>
      </c>
      <c r="E8" s="20">
        <v>6</v>
      </c>
      <c r="F8" s="20">
        <v>12</v>
      </c>
      <c r="G8" s="24">
        <v>7</v>
      </c>
      <c r="H8" s="24">
        <v>7</v>
      </c>
      <c r="I8" s="1">
        <f t="shared" si="0"/>
        <v>39</v>
      </c>
      <c r="J8" s="1">
        <f>'3주차'!K9</f>
        <v>153</v>
      </c>
      <c r="K8" s="57">
        <f t="shared" si="1"/>
        <v>192</v>
      </c>
      <c r="L8" s="28">
        <f t="shared" si="2"/>
        <v>10</v>
      </c>
      <c r="M8" s="4">
        <f t="shared" si="3"/>
        <v>1</v>
      </c>
      <c r="N8" s="15"/>
      <c r="P8" s="16"/>
    </row>
    <row r="9" spans="1:16" ht="18" customHeight="1">
      <c r="B9" s="36">
        <v>112</v>
      </c>
      <c r="C9" s="1" t="s">
        <v>15</v>
      </c>
      <c r="D9" s="20">
        <v>5</v>
      </c>
      <c r="E9" s="20">
        <v>3</v>
      </c>
      <c r="F9" s="20">
        <v>6</v>
      </c>
      <c r="G9" s="24">
        <v>6</v>
      </c>
      <c r="H9" s="24">
        <v>6</v>
      </c>
      <c r="I9" s="1">
        <f t="shared" si="0"/>
        <v>26</v>
      </c>
      <c r="J9" s="1">
        <f>'3주차'!K10</f>
        <v>62</v>
      </c>
      <c r="K9" s="57">
        <f t="shared" si="1"/>
        <v>88</v>
      </c>
      <c r="L9" s="28">
        <f t="shared" si="2"/>
        <v>65</v>
      </c>
      <c r="M9" s="4">
        <f t="shared" si="3"/>
        <v>1</v>
      </c>
      <c r="N9" s="15"/>
      <c r="P9" s="16"/>
    </row>
    <row r="10" spans="1:16" ht="18" customHeight="1">
      <c r="B10" s="36">
        <v>113</v>
      </c>
      <c r="C10" s="1" t="s">
        <v>15</v>
      </c>
      <c r="D10" s="20"/>
      <c r="E10" s="20">
        <v>6</v>
      </c>
      <c r="F10" s="20">
        <v>12</v>
      </c>
      <c r="G10" s="24">
        <v>6</v>
      </c>
      <c r="H10" s="24">
        <v>7</v>
      </c>
      <c r="I10" s="1">
        <f t="shared" si="0"/>
        <v>31</v>
      </c>
      <c r="J10" s="1">
        <f>'3주차'!K11</f>
        <v>141</v>
      </c>
      <c r="K10" s="57">
        <f t="shared" si="1"/>
        <v>172</v>
      </c>
      <c r="L10" s="28">
        <f t="shared" si="2"/>
        <v>18</v>
      </c>
      <c r="M10" s="4">
        <f t="shared" si="3"/>
        <v>0.8</v>
      </c>
      <c r="N10" s="15"/>
      <c r="P10" s="16"/>
    </row>
    <row r="11" spans="1:16" ht="18" customHeight="1">
      <c r="B11" s="36">
        <v>114</v>
      </c>
      <c r="C11" s="1" t="s">
        <v>15</v>
      </c>
      <c r="D11" s="20">
        <v>6</v>
      </c>
      <c r="E11" s="20">
        <v>3</v>
      </c>
      <c r="F11" s="20">
        <v>3</v>
      </c>
      <c r="G11" s="24"/>
      <c r="H11" s="24">
        <v>8</v>
      </c>
      <c r="I11" s="1">
        <f t="shared" si="0"/>
        <v>20</v>
      </c>
      <c r="J11" s="1">
        <f>'3주차'!K12</f>
        <v>66</v>
      </c>
      <c r="K11" s="57">
        <f t="shared" si="1"/>
        <v>86</v>
      </c>
      <c r="L11" s="28">
        <f t="shared" si="2"/>
        <v>67</v>
      </c>
      <c r="M11" s="4">
        <f t="shared" si="3"/>
        <v>0.8</v>
      </c>
      <c r="N11" s="15"/>
      <c r="P11" s="16"/>
    </row>
    <row r="12" spans="1:16" ht="18" customHeight="1">
      <c r="B12" s="36">
        <v>116</v>
      </c>
      <c r="C12" s="1" t="s">
        <v>15</v>
      </c>
      <c r="D12" s="20">
        <v>6</v>
      </c>
      <c r="E12" s="20">
        <v>5</v>
      </c>
      <c r="F12" s="20">
        <v>5</v>
      </c>
      <c r="G12" s="24">
        <v>6</v>
      </c>
      <c r="H12" s="24">
        <v>5</v>
      </c>
      <c r="I12" s="1">
        <f t="shared" si="0"/>
        <v>27</v>
      </c>
      <c r="J12" s="1">
        <f>'3주차'!K13</f>
        <v>94</v>
      </c>
      <c r="K12" s="57">
        <f t="shared" si="1"/>
        <v>121</v>
      </c>
      <c r="L12" s="28">
        <f t="shared" si="2"/>
        <v>46</v>
      </c>
      <c r="M12" s="4">
        <f t="shared" si="3"/>
        <v>1</v>
      </c>
      <c r="N12" s="15"/>
      <c r="P12" s="16"/>
    </row>
    <row r="13" spans="1:16" ht="18" customHeight="1">
      <c r="B13" s="36">
        <v>117</v>
      </c>
      <c r="C13" s="1" t="s">
        <v>15</v>
      </c>
      <c r="D13" s="20"/>
      <c r="E13" s="20">
        <v>4</v>
      </c>
      <c r="F13" s="20">
        <v>11</v>
      </c>
      <c r="G13" s="24">
        <v>7</v>
      </c>
      <c r="H13" s="24">
        <v>8</v>
      </c>
      <c r="I13" s="1">
        <f t="shared" si="0"/>
        <v>30</v>
      </c>
      <c r="J13" s="1">
        <f>'3주차'!K14</f>
        <v>131</v>
      </c>
      <c r="K13" s="57">
        <f t="shared" si="1"/>
        <v>161</v>
      </c>
      <c r="L13" s="28">
        <f t="shared" si="2"/>
        <v>22</v>
      </c>
      <c r="M13" s="4">
        <f t="shared" si="3"/>
        <v>0.8</v>
      </c>
      <c r="N13" s="15"/>
      <c r="P13" s="16"/>
    </row>
    <row r="14" spans="1:16" ht="18" customHeight="1">
      <c r="B14" s="36">
        <v>118</v>
      </c>
      <c r="C14" s="1" t="s">
        <v>16</v>
      </c>
      <c r="D14" s="20">
        <v>7</v>
      </c>
      <c r="E14" s="20">
        <v>6</v>
      </c>
      <c r="F14" s="20">
        <v>8</v>
      </c>
      <c r="G14" s="24">
        <v>7</v>
      </c>
      <c r="H14" s="24">
        <v>6</v>
      </c>
      <c r="I14" s="1">
        <f t="shared" si="0"/>
        <v>34</v>
      </c>
      <c r="J14" s="1">
        <f>'3주차'!K15</f>
        <v>124</v>
      </c>
      <c r="K14" s="57">
        <f t="shared" si="1"/>
        <v>158</v>
      </c>
      <c r="L14" s="28">
        <f t="shared" si="2"/>
        <v>26</v>
      </c>
      <c r="M14" s="4">
        <f t="shared" si="3"/>
        <v>1</v>
      </c>
      <c r="N14" s="15"/>
      <c r="P14" s="16"/>
    </row>
    <row r="15" spans="1:16" ht="18" customHeight="1">
      <c r="B15" s="36">
        <v>119</v>
      </c>
      <c r="C15" s="1" t="s">
        <v>15</v>
      </c>
      <c r="D15" s="20">
        <v>9</v>
      </c>
      <c r="E15" s="20">
        <v>6</v>
      </c>
      <c r="F15" s="20">
        <v>8</v>
      </c>
      <c r="G15" s="24">
        <v>9</v>
      </c>
      <c r="H15" s="24"/>
      <c r="I15" s="1">
        <f t="shared" si="0"/>
        <v>32</v>
      </c>
      <c r="J15" s="1">
        <f>'3주차'!K16</f>
        <v>129</v>
      </c>
      <c r="K15" s="57">
        <f t="shared" si="1"/>
        <v>161</v>
      </c>
      <c r="L15" s="28">
        <f t="shared" si="2"/>
        <v>22</v>
      </c>
      <c r="M15" s="4">
        <f t="shared" si="3"/>
        <v>0.8</v>
      </c>
      <c r="N15" s="15"/>
      <c r="P15" s="16"/>
    </row>
    <row r="16" spans="1:16" ht="18" customHeight="1">
      <c r="B16" s="36">
        <v>120</v>
      </c>
      <c r="C16" s="1" t="s">
        <v>15</v>
      </c>
      <c r="D16" s="20"/>
      <c r="E16" s="20">
        <v>5</v>
      </c>
      <c r="F16" s="20">
        <v>11</v>
      </c>
      <c r="G16" s="24">
        <v>6</v>
      </c>
      <c r="H16" s="24">
        <v>6</v>
      </c>
      <c r="I16" s="1">
        <f t="shared" si="0"/>
        <v>28</v>
      </c>
      <c r="J16" s="1">
        <f>'3주차'!K17</f>
        <v>101</v>
      </c>
      <c r="K16" s="57">
        <f t="shared" si="1"/>
        <v>129</v>
      </c>
      <c r="L16" s="28">
        <f t="shared" si="2"/>
        <v>38</v>
      </c>
      <c r="M16" s="4">
        <f t="shared" si="3"/>
        <v>0.8</v>
      </c>
      <c r="N16" s="15"/>
      <c r="P16" s="16"/>
    </row>
    <row r="17" spans="2:18" ht="18" customHeight="1">
      <c r="B17" s="36">
        <v>121</v>
      </c>
      <c r="C17" s="1" t="s">
        <v>15</v>
      </c>
      <c r="D17" s="20">
        <v>7</v>
      </c>
      <c r="E17" s="20">
        <v>8</v>
      </c>
      <c r="F17" s="20">
        <v>12</v>
      </c>
      <c r="G17" s="24">
        <v>11</v>
      </c>
      <c r="H17" s="24">
        <v>8</v>
      </c>
      <c r="I17" s="1">
        <f t="shared" si="0"/>
        <v>46</v>
      </c>
      <c r="J17" s="1">
        <f>'3주차'!K18</f>
        <v>135</v>
      </c>
      <c r="K17" s="57">
        <f t="shared" si="1"/>
        <v>181</v>
      </c>
      <c r="L17" s="28">
        <f t="shared" si="2"/>
        <v>14</v>
      </c>
      <c r="M17" s="4">
        <f t="shared" si="3"/>
        <v>1</v>
      </c>
      <c r="N17" s="15"/>
      <c r="P17" s="16"/>
    </row>
    <row r="18" spans="2:18" ht="18" customHeight="1">
      <c r="B18" s="36">
        <v>122</v>
      </c>
      <c r="C18" s="1" t="s">
        <v>15</v>
      </c>
      <c r="D18" s="20">
        <v>2</v>
      </c>
      <c r="E18" s="20"/>
      <c r="F18" s="20">
        <v>12</v>
      </c>
      <c r="G18" s="24">
        <v>7</v>
      </c>
      <c r="H18" s="24"/>
      <c r="I18" s="1">
        <f t="shared" si="0"/>
        <v>21</v>
      </c>
      <c r="J18" s="1">
        <f>'3주차'!K19</f>
        <v>134</v>
      </c>
      <c r="K18" s="57">
        <f t="shared" si="1"/>
        <v>155</v>
      </c>
      <c r="L18" s="28">
        <f t="shared" si="2"/>
        <v>28</v>
      </c>
      <c r="M18" s="4">
        <f t="shared" si="3"/>
        <v>0.6</v>
      </c>
      <c r="N18" s="15"/>
      <c r="P18" s="16"/>
    </row>
    <row r="19" spans="2:18" ht="18" customHeight="1">
      <c r="B19" s="36">
        <v>123</v>
      </c>
      <c r="C19" s="1" t="s">
        <v>15</v>
      </c>
      <c r="D19" s="20">
        <v>6</v>
      </c>
      <c r="E19" s="20">
        <v>6</v>
      </c>
      <c r="F19" s="20">
        <v>5</v>
      </c>
      <c r="G19" s="24">
        <v>5</v>
      </c>
      <c r="H19" s="24">
        <v>7</v>
      </c>
      <c r="I19" s="1">
        <f t="shared" si="0"/>
        <v>29</v>
      </c>
      <c r="J19" s="1">
        <f>'3주차'!K20</f>
        <v>83</v>
      </c>
      <c r="K19" s="57">
        <f t="shared" si="1"/>
        <v>112</v>
      </c>
      <c r="L19" s="28">
        <f t="shared" si="2"/>
        <v>53</v>
      </c>
      <c r="M19" s="4">
        <f t="shared" si="3"/>
        <v>1</v>
      </c>
      <c r="N19" s="15"/>
      <c r="P19" s="16"/>
    </row>
    <row r="20" spans="2:18" ht="18" customHeight="1">
      <c r="B20" s="36">
        <v>126</v>
      </c>
      <c r="C20" s="1" t="s">
        <v>15</v>
      </c>
      <c r="D20" s="20">
        <v>3</v>
      </c>
      <c r="E20" s="20">
        <v>7</v>
      </c>
      <c r="F20" s="20">
        <v>7</v>
      </c>
      <c r="G20" s="25">
        <v>5</v>
      </c>
      <c r="H20" s="25">
        <v>2</v>
      </c>
      <c r="I20" s="1">
        <f t="shared" si="0"/>
        <v>24</v>
      </c>
      <c r="J20" s="1">
        <f>'3주차'!K23</f>
        <v>89</v>
      </c>
      <c r="K20" s="57">
        <f t="shared" si="1"/>
        <v>113</v>
      </c>
      <c r="L20" s="28">
        <f t="shared" si="2"/>
        <v>52</v>
      </c>
      <c r="M20" s="4">
        <f t="shared" si="3"/>
        <v>1</v>
      </c>
      <c r="N20" s="15"/>
      <c r="P20" s="16"/>
      <c r="Q20" s="16"/>
      <c r="R20" s="16"/>
    </row>
    <row r="21" spans="2:18" ht="18" customHeight="1">
      <c r="B21" s="36">
        <v>127</v>
      </c>
      <c r="C21" s="1" t="s">
        <v>15</v>
      </c>
      <c r="D21" s="20">
        <v>6</v>
      </c>
      <c r="E21" s="20">
        <v>7</v>
      </c>
      <c r="F21" s="20">
        <v>12</v>
      </c>
      <c r="G21" s="25"/>
      <c r="H21" s="25">
        <v>6</v>
      </c>
      <c r="I21" s="1">
        <f t="shared" si="0"/>
        <v>31</v>
      </c>
      <c r="J21" s="1">
        <f>'3주차'!K24</f>
        <v>107</v>
      </c>
      <c r="K21" s="57">
        <f t="shared" si="1"/>
        <v>138</v>
      </c>
      <c r="L21" s="28">
        <f t="shared" si="2"/>
        <v>34</v>
      </c>
      <c r="M21" s="4">
        <f t="shared" si="3"/>
        <v>0.8</v>
      </c>
      <c r="N21" s="34"/>
      <c r="P21" s="16"/>
      <c r="Q21" s="16"/>
      <c r="R21" s="16"/>
    </row>
    <row r="22" spans="2:18" ht="18" customHeight="1">
      <c r="B22" s="36">
        <v>129</v>
      </c>
      <c r="C22" s="26" t="s">
        <v>15</v>
      </c>
      <c r="D22" s="20">
        <v>10</v>
      </c>
      <c r="E22" s="20">
        <v>12</v>
      </c>
      <c r="F22" s="20">
        <v>14</v>
      </c>
      <c r="G22" s="25">
        <v>14</v>
      </c>
      <c r="H22" s="25">
        <v>15</v>
      </c>
      <c r="I22" s="1">
        <f t="shared" si="0"/>
        <v>65</v>
      </c>
      <c r="J22" s="1">
        <f>'3주차'!K25</f>
        <v>197</v>
      </c>
      <c r="K22" s="57">
        <f t="shared" si="1"/>
        <v>262</v>
      </c>
      <c r="L22" s="54">
        <f t="shared" si="2"/>
        <v>1</v>
      </c>
      <c r="M22" s="4">
        <f t="shared" si="3"/>
        <v>1</v>
      </c>
      <c r="N22" s="15"/>
      <c r="P22" s="16"/>
      <c r="Q22" s="16"/>
      <c r="R22" s="16"/>
    </row>
    <row r="23" spans="2:18" ht="18" customHeight="1">
      <c r="B23" s="36">
        <v>130</v>
      </c>
      <c r="C23" s="26" t="s">
        <v>16</v>
      </c>
      <c r="D23" s="20">
        <v>9</v>
      </c>
      <c r="E23" s="20">
        <v>7</v>
      </c>
      <c r="F23" s="20">
        <v>11</v>
      </c>
      <c r="G23" s="25">
        <v>9</v>
      </c>
      <c r="H23" s="25"/>
      <c r="I23" s="1">
        <f t="shared" si="0"/>
        <v>36</v>
      </c>
      <c r="J23" s="1">
        <f>'3주차'!K26</f>
        <v>139</v>
      </c>
      <c r="K23" s="57">
        <f t="shared" si="1"/>
        <v>175</v>
      </c>
      <c r="L23" s="28">
        <f t="shared" si="2"/>
        <v>16</v>
      </c>
      <c r="M23" s="4">
        <f t="shared" si="3"/>
        <v>0.8</v>
      </c>
      <c r="N23" s="15"/>
      <c r="P23" s="16"/>
      <c r="Q23" s="16"/>
      <c r="R23" s="16"/>
    </row>
    <row r="24" spans="2:18" ht="18" customHeight="1">
      <c r="B24" s="36">
        <v>131</v>
      </c>
      <c r="C24" s="26" t="s">
        <v>15</v>
      </c>
      <c r="D24" s="20"/>
      <c r="E24" s="20"/>
      <c r="F24" s="20"/>
      <c r="G24" s="25">
        <v>5</v>
      </c>
      <c r="H24" s="25">
        <v>5</v>
      </c>
      <c r="I24" s="1">
        <f t="shared" si="0"/>
        <v>10</v>
      </c>
      <c r="J24" s="1">
        <f>'3주차'!K27</f>
        <v>43</v>
      </c>
      <c r="K24" s="57">
        <f t="shared" si="1"/>
        <v>53</v>
      </c>
      <c r="L24" s="28">
        <f t="shared" si="2"/>
        <v>79</v>
      </c>
      <c r="M24" s="4">
        <f t="shared" si="3"/>
        <v>0.4</v>
      </c>
      <c r="N24" s="15"/>
      <c r="P24" s="16"/>
      <c r="Q24" s="16"/>
      <c r="R24" s="16"/>
    </row>
    <row r="25" spans="2:18" ht="18" customHeight="1">
      <c r="B25" s="36">
        <v>132</v>
      </c>
      <c r="C25" s="26" t="s">
        <v>15</v>
      </c>
      <c r="D25" s="20">
        <v>6</v>
      </c>
      <c r="E25" s="20"/>
      <c r="F25" s="20">
        <v>9</v>
      </c>
      <c r="G25" s="25"/>
      <c r="H25" s="25"/>
      <c r="I25" s="1">
        <f t="shared" si="0"/>
        <v>15</v>
      </c>
      <c r="J25" s="1">
        <f>'3주차'!K28</f>
        <v>54</v>
      </c>
      <c r="K25" s="57">
        <f t="shared" si="1"/>
        <v>69</v>
      </c>
      <c r="L25" s="28">
        <f t="shared" si="2"/>
        <v>73</v>
      </c>
      <c r="M25" s="4">
        <f t="shared" si="3"/>
        <v>0.4</v>
      </c>
      <c r="N25" s="15"/>
      <c r="P25" s="16"/>
      <c r="Q25" s="16"/>
      <c r="R25" s="16"/>
    </row>
    <row r="26" spans="2:18" ht="18" customHeight="1">
      <c r="B26" s="36">
        <v>133</v>
      </c>
      <c r="C26" s="1" t="s">
        <v>15</v>
      </c>
      <c r="D26" s="20">
        <v>8</v>
      </c>
      <c r="E26" s="20">
        <v>6</v>
      </c>
      <c r="F26" s="20">
        <v>8</v>
      </c>
      <c r="G26" s="20">
        <v>12</v>
      </c>
      <c r="H26" s="20">
        <v>4</v>
      </c>
      <c r="I26" s="1">
        <f t="shared" si="0"/>
        <v>38</v>
      </c>
      <c r="J26" s="1">
        <f>'3주차'!K29</f>
        <v>116</v>
      </c>
      <c r="K26" s="57">
        <f t="shared" si="1"/>
        <v>154</v>
      </c>
      <c r="L26" s="68">
        <f t="shared" si="2"/>
        <v>29</v>
      </c>
      <c r="M26" s="69">
        <f t="shared" si="3"/>
        <v>1</v>
      </c>
      <c r="N26" s="70"/>
      <c r="P26" s="16"/>
      <c r="Q26" s="16"/>
      <c r="R26" s="16"/>
    </row>
    <row r="27" spans="2:18" ht="18" customHeight="1">
      <c r="B27" s="36">
        <v>134</v>
      </c>
      <c r="C27" s="1" t="s">
        <v>16</v>
      </c>
      <c r="D27" s="20">
        <v>3</v>
      </c>
      <c r="E27" s="20">
        <v>6</v>
      </c>
      <c r="F27" s="20">
        <v>7</v>
      </c>
      <c r="G27" s="20"/>
      <c r="H27" s="20"/>
      <c r="I27" s="1">
        <f t="shared" si="0"/>
        <v>16</v>
      </c>
      <c r="J27" s="1">
        <f>'3주차'!K30</f>
        <v>152</v>
      </c>
      <c r="K27" s="57">
        <f t="shared" si="1"/>
        <v>168</v>
      </c>
      <c r="L27" s="68">
        <f t="shared" si="2"/>
        <v>19</v>
      </c>
      <c r="M27" s="69">
        <f t="shared" si="3"/>
        <v>0.6</v>
      </c>
      <c r="N27" s="71"/>
      <c r="P27" s="16"/>
      <c r="Q27" s="16"/>
      <c r="R27" s="16"/>
    </row>
    <row r="28" spans="2:18" ht="19.5" customHeight="1">
      <c r="B28" s="36">
        <v>139</v>
      </c>
      <c r="C28" s="60" t="s">
        <v>15</v>
      </c>
      <c r="D28" s="20">
        <v>8</v>
      </c>
      <c r="E28" s="20">
        <v>6</v>
      </c>
      <c r="F28" s="20">
        <v>12</v>
      </c>
      <c r="G28" s="20">
        <v>11</v>
      </c>
      <c r="H28" s="20">
        <v>13</v>
      </c>
      <c r="I28" s="1">
        <f t="shared" si="0"/>
        <v>50</v>
      </c>
      <c r="J28" s="1">
        <f>'3주차'!K32</f>
        <v>136</v>
      </c>
      <c r="K28" s="57">
        <f t="shared" si="1"/>
        <v>186</v>
      </c>
      <c r="L28" s="68">
        <f t="shared" si="2"/>
        <v>11</v>
      </c>
      <c r="M28" s="69">
        <f t="shared" si="3"/>
        <v>1</v>
      </c>
      <c r="N28" s="70"/>
      <c r="P28" s="16"/>
      <c r="Q28" s="16"/>
      <c r="R28" s="16"/>
    </row>
    <row r="29" spans="2:18" ht="19.5" customHeight="1">
      <c r="B29" s="36">
        <v>140</v>
      </c>
      <c r="C29" s="1" t="s">
        <v>15</v>
      </c>
      <c r="D29" s="20">
        <v>3</v>
      </c>
      <c r="E29" s="20">
        <v>1</v>
      </c>
      <c r="F29" s="20">
        <v>6</v>
      </c>
      <c r="G29" s="20">
        <v>5</v>
      </c>
      <c r="H29" s="20">
        <v>7</v>
      </c>
      <c r="I29" s="1">
        <f t="shared" si="0"/>
        <v>22</v>
      </c>
      <c r="J29" s="1">
        <f>'3주차'!K33</f>
        <v>89</v>
      </c>
      <c r="K29" s="57">
        <f t="shared" si="1"/>
        <v>111</v>
      </c>
      <c r="L29" s="68">
        <f t="shared" si="2"/>
        <v>54</v>
      </c>
      <c r="M29" s="69">
        <f t="shared" si="3"/>
        <v>1</v>
      </c>
      <c r="N29" s="70"/>
      <c r="P29" s="16"/>
      <c r="Q29" s="16"/>
      <c r="R29" s="16"/>
    </row>
    <row r="30" spans="2:18" ht="19.5" customHeight="1">
      <c r="B30" s="36">
        <v>141</v>
      </c>
      <c r="C30" s="1" t="s">
        <v>15</v>
      </c>
      <c r="D30" s="20">
        <v>2</v>
      </c>
      <c r="E30" s="20">
        <v>8</v>
      </c>
      <c r="F30" s="20">
        <v>9</v>
      </c>
      <c r="G30" s="20">
        <v>7</v>
      </c>
      <c r="H30" s="20"/>
      <c r="I30" s="1">
        <f t="shared" si="0"/>
        <v>26</v>
      </c>
      <c r="J30" s="1">
        <f>'3주차'!K34</f>
        <v>89</v>
      </c>
      <c r="K30" s="57">
        <f t="shared" si="1"/>
        <v>115</v>
      </c>
      <c r="L30" s="68">
        <f t="shared" si="2"/>
        <v>50</v>
      </c>
      <c r="M30" s="69">
        <f t="shared" si="3"/>
        <v>0.8</v>
      </c>
      <c r="N30" s="72"/>
      <c r="P30" s="16"/>
      <c r="Q30" s="16"/>
      <c r="R30" s="16"/>
    </row>
    <row r="31" spans="2:18">
      <c r="B31" s="36">
        <v>148</v>
      </c>
      <c r="C31" s="1" t="s">
        <v>15</v>
      </c>
      <c r="D31" s="20">
        <v>5</v>
      </c>
      <c r="E31" s="20">
        <v>4</v>
      </c>
      <c r="F31" s="20">
        <v>5</v>
      </c>
      <c r="G31" s="24">
        <v>3</v>
      </c>
      <c r="H31" s="24">
        <v>8</v>
      </c>
      <c r="I31" s="1">
        <f t="shared" si="0"/>
        <v>25</v>
      </c>
      <c r="J31" s="1">
        <f>'3주차'!K38</f>
        <v>98</v>
      </c>
      <c r="K31" s="57">
        <f t="shared" si="1"/>
        <v>123</v>
      </c>
      <c r="L31" s="28">
        <f t="shared" si="2"/>
        <v>43</v>
      </c>
      <c r="M31" s="4">
        <f t="shared" si="3"/>
        <v>1</v>
      </c>
      <c r="N31" s="15"/>
      <c r="P31" s="16"/>
      <c r="Q31" s="16"/>
      <c r="R31" s="16"/>
    </row>
    <row r="32" spans="2:18">
      <c r="B32" s="36">
        <v>149</v>
      </c>
      <c r="C32" s="1" t="s">
        <v>15</v>
      </c>
      <c r="D32" s="20"/>
      <c r="E32" s="20"/>
      <c r="F32" s="20"/>
      <c r="G32" s="24"/>
      <c r="H32" s="24"/>
      <c r="I32" s="1">
        <f t="shared" si="0"/>
        <v>0</v>
      </c>
      <c r="J32" s="1">
        <f>'3주차'!K39</f>
        <v>53</v>
      </c>
      <c r="K32" s="57">
        <f t="shared" si="1"/>
        <v>53</v>
      </c>
      <c r="L32" s="28">
        <f t="shared" si="2"/>
        <v>79</v>
      </c>
      <c r="M32" s="4">
        <f t="shared" si="3"/>
        <v>0</v>
      </c>
      <c r="N32" s="15"/>
      <c r="P32" s="16"/>
      <c r="Q32" s="16"/>
      <c r="R32" s="16"/>
    </row>
    <row r="33" spans="2:18">
      <c r="B33" s="36">
        <v>150</v>
      </c>
      <c r="C33" s="1" t="s">
        <v>15</v>
      </c>
      <c r="D33" s="20"/>
      <c r="E33" s="20"/>
      <c r="F33" s="20"/>
      <c r="G33" s="24"/>
      <c r="H33" s="24">
        <v>4</v>
      </c>
      <c r="I33" s="1">
        <f t="shared" si="0"/>
        <v>4</v>
      </c>
      <c r="J33" s="1">
        <f>'3주차'!K40</f>
        <v>64</v>
      </c>
      <c r="K33" s="57">
        <f t="shared" si="1"/>
        <v>68</v>
      </c>
      <c r="L33" s="28">
        <f t="shared" si="2"/>
        <v>75</v>
      </c>
      <c r="M33" s="4">
        <f t="shared" si="3"/>
        <v>0.2</v>
      </c>
      <c r="N33" s="15"/>
      <c r="P33" s="16"/>
      <c r="Q33" s="16"/>
      <c r="R33" s="16"/>
    </row>
    <row r="34" spans="2:18">
      <c r="B34" s="36">
        <v>151</v>
      </c>
      <c r="C34" s="1" t="s">
        <v>15</v>
      </c>
      <c r="D34" s="20">
        <v>5</v>
      </c>
      <c r="E34" s="20">
        <v>5</v>
      </c>
      <c r="F34" s="20">
        <v>6</v>
      </c>
      <c r="G34" s="25">
        <v>2</v>
      </c>
      <c r="H34" s="25">
        <v>8</v>
      </c>
      <c r="I34" s="1">
        <f t="shared" si="0"/>
        <v>26</v>
      </c>
      <c r="J34" s="1">
        <f>'3주차'!K41</f>
        <v>72</v>
      </c>
      <c r="K34" s="57">
        <f t="shared" si="1"/>
        <v>98</v>
      </c>
      <c r="L34" s="28">
        <f t="shared" si="2"/>
        <v>62</v>
      </c>
      <c r="M34" s="4">
        <f t="shared" si="3"/>
        <v>1</v>
      </c>
      <c r="N34" s="15"/>
      <c r="P34" s="16"/>
      <c r="Q34" s="16"/>
      <c r="R34" s="16"/>
    </row>
    <row r="35" spans="2:18">
      <c r="B35" s="36">
        <v>152</v>
      </c>
      <c r="C35" s="1" t="s">
        <v>15</v>
      </c>
      <c r="D35" s="20">
        <v>6</v>
      </c>
      <c r="E35" s="20">
        <v>9</v>
      </c>
      <c r="F35" s="20">
        <v>7</v>
      </c>
      <c r="G35" s="25">
        <v>8</v>
      </c>
      <c r="H35" s="25">
        <v>12</v>
      </c>
      <c r="I35" s="1">
        <f t="shared" si="0"/>
        <v>42</v>
      </c>
      <c r="J35" s="1">
        <f>'3주차'!K42</f>
        <v>86</v>
      </c>
      <c r="K35" s="57">
        <f t="shared" si="1"/>
        <v>128</v>
      </c>
      <c r="L35" s="28">
        <f t="shared" si="2"/>
        <v>40</v>
      </c>
      <c r="M35" s="4">
        <f t="shared" si="3"/>
        <v>1</v>
      </c>
      <c r="N35" s="15"/>
      <c r="P35" s="16"/>
      <c r="Q35" s="16"/>
      <c r="R35" s="16"/>
    </row>
    <row r="36" spans="2:18">
      <c r="B36" s="36">
        <v>156</v>
      </c>
      <c r="C36" s="26" t="s">
        <v>15</v>
      </c>
      <c r="D36" s="20">
        <v>6</v>
      </c>
      <c r="E36" s="20">
        <v>2</v>
      </c>
      <c r="F36" s="20">
        <v>8</v>
      </c>
      <c r="G36" s="25">
        <v>4</v>
      </c>
      <c r="H36" s="25"/>
      <c r="I36" s="1">
        <f t="shared" si="0"/>
        <v>20</v>
      </c>
      <c r="J36" s="1">
        <f>'3주차'!K45</f>
        <v>32</v>
      </c>
      <c r="K36" s="57">
        <f t="shared" si="1"/>
        <v>52</v>
      </c>
      <c r="L36" s="28">
        <f t="shared" si="2"/>
        <v>81</v>
      </c>
      <c r="M36" s="4">
        <f t="shared" si="3"/>
        <v>0.8</v>
      </c>
      <c r="N36" s="15"/>
    </row>
    <row r="37" spans="2:18">
      <c r="B37" s="36">
        <v>157</v>
      </c>
      <c r="C37" s="26" t="s">
        <v>16</v>
      </c>
      <c r="D37" s="20">
        <v>5</v>
      </c>
      <c r="E37" s="20">
        <v>8</v>
      </c>
      <c r="F37" s="20">
        <v>10</v>
      </c>
      <c r="G37" s="25">
        <v>6</v>
      </c>
      <c r="H37" s="25">
        <v>13</v>
      </c>
      <c r="I37" s="1">
        <f t="shared" si="0"/>
        <v>42</v>
      </c>
      <c r="J37" s="1">
        <f>'3주차'!K46</f>
        <v>160</v>
      </c>
      <c r="K37" s="57">
        <f t="shared" si="1"/>
        <v>202</v>
      </c>
      <c r="L37" s="54">
        <f t="shared" si="2"/>
        <v>6</v>
      </c>
      <c r="M37" s="4">
        <f t="shared" si="3"/>
        <v>1</v>
      </c>
      <c r="N37" s="15"/>
    </row>
    <row r="38" spans="2:18">
      <c r="B38" s="36">
        <v>158</v>
      </c>
      <c r="C38" s="26" t="s">
        <v>16</v>
      </c>
      <c r="D38" s="20">
        <v>6</v>
      </c>
      <c r="E38" s="20">
        <v>4</v>
      </c>
      <c r="F38" s="20">
        <v>6</v>
      </c>
      <c r="G38" s="25">
        <v>7</v>
      </c>
      <c r="H38" s="25">
        <v>8</v>
      </c>
      <c r="I38" s="1">
        <f t="shared" si="0"/>
        <v>31</v>
      </c>
      <c r="J38" s="1">
        <f>'3주차'!K47</f>
        <v>102</v>
      </c>
      <c r="K38" s="57">
        <f t="shared" si="1"/>
        <v>133</v>
      </c>
      <c r="L38" s="28">
        <f t="shared" ref="L38:L69" si="4">RANK(K38,K$6:K$95)</f>
        <v>36</v>
      </c>
      <c r="M38" s="4">
        <f t="shared" si="3"/>
        <v>1</v>
      </c>
      <c r="N38" s="15"/>
    </row>
    <row r="39" spans="2:18">
      <c r="B39" s="36">
        <v>160</v>
      </c>
      <c r="C39" s="1" t="s">
        <v>15</v>
      </c>
      <c r="D39" s="20">
        <v>4</v>
      </c>
      <c r="E39" s="20">
        <v>5</v>
      </c>
      <c r="F39" s="20">
        <v>7</v>
      </c>
      <c r="G39" s="20">
        <v>7</v>
      </c>
      <c r="H39" s="20">
        <v>5</v>
      </c>
      <c r="I39" s="1">
        <f t="shared" si="0"/>
        <v>28</v>
      </c>
      <c r="J39" s="1">
        <f>'3주차'!K49</f>
        <v>102</v>
      </c>
      <c r="K39" s="57">
        <f t="shared" si="1"/>
        <v>130</v>
      </c>
      <c r="L39" s="68">
        <f t="shared" si="4"/>
        <v>37</v>
      </c>
      <c r="M39" s="4">
        <f t="shared" si="3"/>
        <v>1</v>
      </c>
      <c r="N39" s="15"/>
    </row>
    <row r="40" spans="2:18">
      <c r="B40" s="36">
        <v>161</v>
      </c>
      <c r="C40" s="1" t="s">
        <v>15</v>
      </c>
      <c r="D40" s="20">
        <v>9</v>
      </c>
      <c r="E40" s="20">
        <v>9</v>
      </c>
      <c r="F40" s="20">
        <v>7</v>
      </c>
      <c r="G40" s="20">
        <v>10</v>
      </c>
      <c r="H40" s="20">
        <v>8</v>
      </c>
      <c r="I40" s="1">
        <f t="shared" si="0"/>
        <v>43</v>
      </c>
      <c r="J40" s="1">
        <f>'3주차'!K50</f>
        <v>156</v>
      </c>
      <c r="K40" s="57">
        <f t="shared" si="1"/>
        <v>199</v>
      </c>
      <c r="L40" s="68">
        <f t="shared" si="4"/>
        <v>7</v>
      </c>
      <c r="M40" s="4">
        <f t="shared" si="3"/>
        <v>1</v>
      </c>
      <c r="N40" s="15"/>
    </row>
    <row r="41" spans="2:18">
      <c r="B41" s="36">
        <v>163</v>
      </c>
      <c r="C41" s="1" t="s">
        <v>16</v>
      </c>
      <c r="D41" s="20">
        <v>5</v>
      </c>
      <c r="E41" s="20">
        <v>3</v>
      </c>
      <c r="F41" s="20">
        <v>5</v>
      </c>
      <c r="G41" s="20">
        <v>7</v>
      </c>
      <c r="H41" s="20"/>
      <c r="I41" s="1">
        <f t="shared" si="0"/>
        <v>20</v>
      </c>
      <c r="J41" s="1">
        <f>'3주차'!K52</f>
        <v>87</v>
      </c>
      <c r="K41" s="57">
        <f t="shared" si="1"/>
        <v>107</v>
      </c>
      <c r="L41" s="68">
        <f t="shared" si="4"/>
        <v>56</v>
      </c>
      <c r="M41" s="4">
        <f t="shared" si="3"/>
        <v>0.8</v>
      </c>
      <c r="N41" s="15"/>
    </row>
    <row r="42" spans="2:18">
      <c r="B42" s="36">
        <v>164</v>
      </c>
      <c r="C42" s="1" t="s">
        <v>15</v>
      </c>
      <c r="D42" s="20">
        <v>4</v>
      </c>
      <c r="E42" s="20">
        <v>3</v>
      </c>
      <c r="F42" s="20">
        <v>6</v>
      </c>
      <c r="G42" s="20">
        <v>6</v>
      </c>
      <c r="H42" s="20">
        <v>9</v>
      </c>
      <c r="I42" s="1">
        <f t="shared" si="0"/>
        <v>28</v>
      </c>
      <c r="J42" s="1">
        <f>'3주차'!K53</f>
        <v>93</v>
      </c>
      <c r="K42" s="57">
        <f t="shared" si="1"/>
        <v>121</v>
      </c>
      <c r="L42" s="68">
        <f t="shared" si="4"/>
        <v>46</v>
      </c>
      <c r="M42" s="4">
        <f t="shared" si="3"/>
        <v>1</v>
      </c>
      <c r="N42" s="15"/>
    </row>
    <row r="43" spans="2:18">
      <c r="B43" s="36">
        <v>165</v>
      </c>
      <c r="C43" s="1" t="s">
        <v>15</v>
      </c>
      <c r="D43" s="20">
        <v>7</v>
      </c>
      <c r="E43" s="20">
        <v>8</v>
      </c>
      <c r="F43" s="20">
        <v>10</v>
      </c>
      <c r="G43" s="20">
        <v>9</v>
      </c>
      <c r="H43" s="20">
        <v>9</v>
      </c>
      <c r="I43" s="1">
        <f t="shared" si="0"/>
        <v>43</v>
      </c>
      <c r="J43" s="1">
        <f>'3주차'!K54</f>
        <v>160</v>
      </c>
      <c r="K43" s="57">
        <f t="shared" si="1"/>
        <v>203</v>
      </c>
      <c r="L43" s="73">
        <f t="shared" si="4"/>
        <v>5</v>
      </c>
      <c r="M43" s="4">
        <f t="shared" si="3"/>
        <v>1</v>
      </c>
      <c r="N43" s="15"/>
    </row>
    <row r="44" spans="2:18">
      <c r="B44" s="36">
        <v>166</v>
      </c>
      <c r="C44" s="1" t="s">
        <v>16</v>
      </c>
      <c r="D44" s="20">
        <v>5</v>
      </c>
      <c r="E44" s="20">
        <v>5</v>
      </c>
      <c r="F44" s="20">
        <v>10</v>
      </c>
      <c r="G44" s="20">
        <v>8</v>
      </c>
      <c r="H44" s="20">
        <v>8</v>
      </c>
      <c r="I44" s="1">
        <f t="shared" si="0"/>
        <v>36</v>
      </c>
      <c r="J44" s="1">
        <f>'3주차'!K55</f>
        <v>130</v>
      </c>
      <c r="K44" s="57">
        <f t="shared" si="1"/>
        <v>166</v>
      </c>
      <c r="L44" s="68">
        <f t="shared" si="4"/>
        <v>21</v>
      </c>
      <c r="M44" s="4">
        <f t="shared" si="3"/>
        <v>1</v>
      </c>
      <c r="N44" s="15"/>
    </row>
    <row r="45" spans="2:18">
      <c r="B45" s="36">
        <v>167</v>
      </c>
      <c r="C45" s="1" t="s">
        <v>15</v>
      </c>
      <c r="D45" s="20">
        <v>4</v>
      </c>
      <c r="E45" s="20">
        <v>6</v>
      </c>
      <c r="F45" s="20">
        <v>8</v>
      </c>
      <c r="G45" s="20">
        <v>5</v>
      </c>
      <c r="H45" s="20"/>
      <c r="I45" s="1">
        <f t="shared" si="0"/>
        <v>23</v>
      </c>
      <c r="J45" s="1">
        <f>'3주차'!K56</f>
        <v>84</v>
      </c>
      <c r="K45" s="57">
        <f t="shared" si="1"/>
        <v>107</v>
      </c>
      <c r="L45" s="68">
        <f t="shared" si="4"/>
        <v>56</v>
      </c>
      <c r="M45" s="4">
        <f t="shared" si="3"/>
        <v>0.8</v>
      </c>
      <c r="N45" s="15"/>
      <c r="P45" s="16"/>
      <c r="Q45" s="16"/>
      <c r="R45" s="16"/>
    </row>
    <row r="46" spans="2:18">
      <c r="B46" s="36">
        <v>201</v>
      </c>
      <c r="C46" s="1" t="s">
        <v>15</v>
      </c>
      <c r="D46" s="20">
        <v>6</v>
      </c>
      <c r="E46" s="20">
        <v>8</v>
      </c>
      <c r="F46" s="20">
        <v>9</v>
      </c>
      <c r="G46" s="20">
        <v>8</v>
      </c>
      <c r="H46" s="20">
        <v>9</v>
      </c>
      <c r="I46" s="1">
        <f t="shared" si="0"/>
        <v>40</v>
      </c>
      <c r="J46" s="1">
        <f>'3주차'!K57</f>
        <v>121</v>
      </c>
      <c r="K46" s="57">
        <f t="shared" si="1"/>
        <v>161</v>
      </c>
      <c r="L46" s="68">
        <f t="shared" si="4"/>
        <v>22</v>
      </c>
      <c r="M46" s="4">
        <f t="shared" si="3"/>
        <v>1</v>
      </c>
      <c r="N46" s="15"/>
      <c r="P46" s="16"/>
      <c r="Q46" s="16"/>
      <c r="R46" s="16"/>
    </row>
    <row r="47" spans="2:18">
      <c r="B47" s="36">
        <v>206</v>
      </c>
      <c r="C47" s="26" t="s">
        <v>16</v>
      </c>
      <c r="D47" s="20">
        <v>7</v>
      </c>
      <c r="E47" s="20">
        <v>11</v>
      </c>
      <c r="F47" s="20">
        <v>12</v>
      </c>
      <c r="G47" s="25">
        <v>10</v>
      </c>
      <c r="H47" s="25">
        <v>10</v>
      </c>
      <c r="I47" s="1">
        <f t="shared" si="0"/>
        <v>50</v>
      </c>
      <c r="J47" s="1">
        <f>'3주차'!K59</f>
        <v>131</v>
      </c>
      <c r="K47" s="57">
        <f t="shared" si="1"/>
        <v>181</v>
      </c>
      <c r="L47" s="28">
        <f t="shared" si="4"/>
        <v>14</v>
      </c>
      <c r="M47" s="4">
        <f t="shared" si="3"/>
        <v>1</v>
      </c>
      <c r="N47" s="15"/>
      <c r="P47" s="16"/>
      <c r="Q47" s="16"/>
      <c r="R47" s="16"/>
    </row>
    <row r="48" spans="2:18">
      <c r="B48" s="36">
        <v>207</v>
      </c>
      <c r="C48" s="26" t="s">
        <v>16</v>
      </c>
      <c r="D48" s="20">
        <v>5</v>
      </c>
      <c r="E48" s="20">
        <v>5</v>
      </c>
      <c r="F48" s="20">
        <v>4</v>
      </c>
      <c r="G48" s="24">
        <v>5</v>
      </c>
      <c r="H48" s="20"/>
      <c r="I48" s="1">
        <f t="shared" si="0"/>
        <v>19</v>
      </c>
      <c r="J48" s="1">
        <f>'3주차'!K60</f>
        <v>69</v>
      </c>
      <c r="K48" s="57">
        <f t="shared" si="1"/>
        <v>88</v>
      </c>
      <c r="L48" s="28">
        <f t="shared" si="4"/>
        <v>65</v>
      </c>
      <c r="M48" s="4">
        <f t="shared" si="3"/>
        <v>0.8</v>
      </c>
      <c r="N48" s="15"/>
      <c r="P48" s="16"/>
      <c r="Q48" s="16"/>
      <c r="R48" s="16"/>
    </row>
    <row r="49" spans="2:18">
      <c r="B49" s="36">
        <v>209</v>
      </c>
      <c r="C49" s="1" t="s">
        <v>16</v>
      </c>
      <c r="D49" s="20">
        <v>4</v>
      </c>
      <c r="E49" s="20"/>
      <c r="F49" s="20"/>
      <c r="G49" s="24"/>
      <c r="H49" s="24">
        <v>9</v>
      </c>
      <c r="I49" s="1">
        <f t="shared" si="0"/>
        <v>13</v>
      </c>
      <c r="J49" s="1">
        <f>'3주차'!K61</f>
        <v>69</v>
      </c>
      <c r="K49" s="57">
        <f t="shared" si="1"/>
        <v>82</v>
      </c>
      <c r="L49" s="28">
        <f t="shared" si="4"/>
        <v>68</v>
      </c>
      <c r="M49" s="4">
        <f t="shared" si="3"/>
        <v>0.4</v>
      </c>
      <c r="N49" s="15"/>
      <c r="P49" s="16"/>
      <c r="Q49" s="16"/>
      <c r="R49" s="16"/>
    </row>
    <row r="50" spans="2:18">
      <c r="B50" s="36">
        <v>210</v>
      </c>
      <c r="C50" s="1" t="s">
        <v>15</v>
      </c>
      <c r="D50" s="20"/>
      <c r="E50" s="20"/>
      <c r="F50" s="20"/>
      <c r="G50" s="24"/>
      <c r="H50" s="24">
        <v>10</v>
      </c>
      <c r="I50" s="1">
        <f t="shared" si="0"/>
        <v>10</v>
      </c>
      <c r="J50" s="1">
        <f>'3주차'!K62</f>
        <v>67</v>
      </c>
      <c r="K50" s="57">
        <f t="shared" si="1"/>
        <v>77</v>
      </c>
      <c r="L50" s="28">
        <f t="shared" si="4"/>
        <v>70</v>
      </c>
      <c r="M50" s="4">
        <f t="shared" si="3"/>
        <v>0.2</v>
      </c>
      <c r="N50" s="15"/>
      <c r="P50" s="16"/>
      <c r="Q50" s="16"/>
      <c r="R50" s="16"/>
    </row>
    <row r="51" spans="2:18">
      <c r="B51" s="36">
        <v>212</v>
      </c>
      <c r="C51" s="1" t="s">
        <v>15</v>
      </c>
      <c r="D51" s="20">
        <v>5</v>
      </c>
      <c r="E51" s="20"/>
      <c r="F51" s="20">
        <v>8</v>
      </c>
      <c r="G51" s="25"/>
      <c r="H51" s="25"/>
      <c r="I51" s="1">
        <f t="shared" si="0"/>
        <v>13</v>
      </c>
      <c r="J51" s="1">
        <f>'3주차'!K63</f>
        <v>56</v>
      </c>
      <c r="K51" s="57">
        <f t="shared" si="1"/>
        <v>69</v>
      </c>
      <c r="L51" s="28">
        <f t="shared" si="4"/>
        <v>73</v>
      </c>
      <c r="M51" s="4">
        <f t="shared" si="3"/>
        <v>0.4</v>
      </c>
      <c r="N51" s="15"/>
      <c r="P51" s="16"/>
      <c r="Q51" s="16"/>
      <c r="R51" s="16"/>
    </row>
    <row r="52" spans="2:18">
      <c r="B52" s="36">
        <v>215</v>
      </c>
      <c r="C52" s="1" t="s">
        <v>16</v>
      </c>
      <c r="D52" s="20">
        <v>5</v>
      </c>
      <c r="E52" s="20">
        <v>4</v>
      </c>
      <c r="F52" s="20">
        <v>10</v>
      </c>
      <c r="G52" s="25">
        <v>12</v>
      </c>
      <c r="H52" s="25">
        <v>9</v>
      </c>
      <c r="I52" s="1">
        <f t="shared" si="0"/>
        <v>40</v>
      </c>
      <c r="J52" s="1">
        <f>'3주차'!K64</f>
        <v>157</v>
      </c>
      <c r="K52" s="57">
        <f t="shared" si="1"/>
        <v>197</v>
      </c>
      <c r="L52" s="28">
        <f t="shared" si="4"/>
        <v>8</v>
      </c>
      <c r="M52" s="4">
        <f t="shared" si="3"/>
        <v>1</v>
      </c>
      <c r="N52" s="15"/>
      <c r="P52" s="16"/>
      <c r="Q52" s="16"/>
      <c r="R52" s="16"/>
    </row>
    <row r="53" spans="2:18">
      <c r="B53" s="36">
        <v>216</v>
      </c>
      <c r="C53" s="26" t="s">
        <v>15</v>
      </c>
      <c r="D53" s="20">
        <v>6</v>
      </c>
      <c r="E53" s="20">
        <v>4</v>
      </c>
      <c r="F53" s="20">
        <v>6</v>
      </c>
      <c r="G53" s="25">
        <v>4</v>
      </c>
      <c r="H53" s="25"/>
      <c r="I53" s="1">
        <f t="shared" si="0"/>
        <v>20</v>
      </c>
      <c r="J53" s="1">
        <f>'3주차'!K65</f>
        <v>71</v>
      </c>
      <c r="K53" s="57">
        <f t="shared" si="1"/>
        <v>91</v>
      </c>
      <c r="L53" s="28">
        <f t="shared" si="4"/>
        <v>64</v>
      </c>
      <c r="M53" s="4">
        <f t="shared" si="3"/>
        <v>0.8</v>
      </c>
      <c r="N53" s="15"/>
      <c r="P53" s="16"/>
      <c r="Q53" s="16"/>
      <c r="R53" s="16"/>
    </row>
    <row r="54" spans="2:18">
      <c r="B54" s="36">
        <v>217</v>
      </c>
      <c r="C54" s="26" t="s">
        <v>16</v>
      </c>
      <c r="D54" s="20">
        <v>7</v>
      </c>
      <c r="E54" s="20">
        <v>8</v>
      </c>
      <c r="F54" s="20">
        <v>8</v>
      </c>
      <c r="G54" s="25">
        <v>11</v>
      </c>
      <c r="H54" s="25">
        <v>11</v>
      </c>
      <c r="I54" s="1">
        <f t="shared" si="0"/>
        <v>45</v>
      </c>
      <c r="J54" s="1">
        <f>'3주차'!K66</f>
        <v>150</v>
      </c>
      <c r="K54" s="57">
        <f t="shared" si="1"/>
        <v>195</v>
      </c>
      <c r="L54" s="28">
        <f t="shared" si="4"/>
        <v>9</v>
      </c>
      <c r="M54" s="4">
        <f t="shared" si="3"/>
        <v>1</v>
      </c>
      <c r="N54" s="15"/>
      <c r="P54" s="16"/>
      <c r="Q54" s="16"/>
      <c r="R54" s="16"/>
    </row>
    <row r="55" spans="2:18">
      <c r="B55" s="36">
        <v>218</v>
      </c>
      <c r="C55" s="26" t="s">
        <v>15</v>
      </c>
      <c r="D55" s="20"/>
      <c r="E55" s="20"/>
      <c r="F55" s="20"/>
      <c r="G55" s="25"/>
      <c r="H55" s="25"/>
      <c r="I55" s="1">
        <f t="shared" si="0"/>
        <v>0</v>
      </c>
      <c r="J55" s="1">
        <f>'3주차'!K67</f>
        <v>7</v>
      </c>
      <c r="K55" s="57">
        <f t="shared" si="1"/>
        <v>7</v>
      </c>
      <c r="L55" s="28">
        <f t="shared" si="4"/>
        <v>90</v>
      </c>
      <c r="M55" s="4">
        <f t="shared" si="3"/>
        <v>0</v>
      </c>
      <c r="N55" s="15"/>
      <c r="P55" s="16"/>
      <c r="Q55" s="16"/>
      <c r="R55" s="16"/>
    </row>
    <row r="56" spans="2:18">
      <c r="B56" s="36">
        <v>220</v>
      </c>
      <c r="C56" s="26" t="s">
        <v>16</v>
      </c>
      <c r="D56" s="20"/>
      <c r="E56" s="20">
        <v>4</v>
      </c>
      <c r="F56" s="20"/>
      <c r="G56" s="25"/>
      <c r="H56" s="25"/>
      <c r="I56" s="1">
        <f t="shared" si="0"/>
        <v>4</v>
      </c>
      <c r="J56" s="1">
        <f>'3주차'!K69</f>
        <v>17</v>
      </c>
      <c r="K56" s="57">
        <f t="shared" si="1"/>
        <v>21</v>
      </c>
      <c r="L56" s="28">
        <f t="shared" si="4"/>
        <v>87</v>
      </c>
      <c r="M56" s="4">
        <f t="shared" si="3"/>
        <v>0.2</v>
      </c>
      <c r="N56" s="15"/>
      <c r="P56" s="16"/>
      <c r="Q56" s="16"/>
      <c r="R56" s="16"/>
    </row>
    <row r="57" spans="2:18">
      <c r="B57" s="36">
        <v>221</v>
      </c>
      <c r="C57" s="26" t="s">
        <v>15</v>
      </c>
      <c r="D57" s="20">
        <v>5</v>
      </c>
      <c r="E57" s="20">
        <v>6</v>
      </c>
      <c r="F57" s="20">
        <v>7</v>
      </c>
      <c r="G57" s="24">
        <v>6</v>
      </c>
      <c r="H57" s="20">
        <v>5</v>
      </c>
      <c r="I57" s="1">
        <f t="shared" si="0"/>
        <v>29</v>
      </c>
      <c r="J57" s="1">
        <f>'3주차'!K70</f>
        <v>94</v>
      </c>
      <c r="K57" s="57">
        <f t="shared" si="1"/>
        <v>123</v>
      </c>
      <c r="L57" s="28">
        <f t="shared" si="4"/>
        <v>43</v>
      </c>
      <c r="M57" s="4">
        <f t="shared" si="3"/>
        <v>1</v>
      </c>
      <c r="N57" s="15"/>
      <c r="P57" s="16"/>
      <c r="Q57" s="16"/>
      <c r="R57" s="16"/>
    </row>
    <row r="58" spans="2:18">
      <c r="B58" s="36">
        <v>222</v>
      </c>
      <c r="C58" s="1" t="s">
        <v>15</v>
      </c>
      <c r="D58" s="20">
        <v>6</v>
      </c>
      <c r="E58" s="20">
        <v>3</v>
      </c>
      <c r="F58" s="20">
        <v>11</v>
      </c>
      <c r="G58" s="24">
        <v>8</v>
      </c>
      <c r="H58" s="24">
        <v>8</v>
      </c>
      <c r="I58" s="1">
        <f t="shared" ref="I58:I95" si="5">SUM(D58,E58,F58,G58:H58)</f>
        <v>36</v>
      </c>
      <c r="J58" s="1">
        <f>'3주차'!K71</f>
        <v>123</v>
      </c>
      <c r="K58" s="57">
        <f t="shared" ref="K58:K95" si="6">SUM(I58,J58)</f>
        <v>159</v>
      </c>
      <c r="L58" s="28">
        <f t="shared" si="4"/>
        <v>25</v>
      </c>
      <c r="M58" s="4">
        <f t="shared" ref="M58:M95" si="7">COUNTA(D58,E58,F58,G58,H58)/5</f>
        <v>1</v>
      </c>
      <c r="N58" s="15"/>
      <c r="P58" s="16"/>
      <c r="Q58" s="16"/>
      <c r="R58" s="16"/>
    </row>
    <row r="59" spans="2:18">
      <c r="B59" s="36">
        <v>223</v>
      </c>
      <c r="C59" s="1" t="s">
        <v>15</v>
      </c>
      <c r="D59" s="20">
        <v>6</v>
      </c>
      <c r="E59" s="20">
        <v>5</v>
      </c>
      <c r="F59" s="20">
        <v>7</v>
      </c>
      <c r="G59" s="25">
        <v>7</v>
      </c>
      <c r="H59" s="25"/>
      <c r="I59" s="1">
        <f t="shared" si="5"/>
        <v>25</v>
      </c>
      <c r="J59" s="1">
        <f>'3주차'!K72</f>
        <v>16</v>
      </c>
      <c r="K59" s="57">
        <f t="shared" si="6"/>
        <v>41</v>
      </c>
      <c r="L59" s="28">
        <f t="shared" si="4"/>
        <v>84</v>
      </c>
      <c r="M59" s="4">
        <f t="shared" si="7"/>
        <v>0.8</v>
      </c>
      <c r="N59" s="15"/>
      <c r="P59" s="16"/>
      <c r="Q59" s="16"/>
      <c r="R59" s="16"/>
    </row>
    <row r="60" spans="2:18">
      <c r="B60" s="36">
        <v>225</v>
      </c>
      <c r="C60" s="1" t="s">
        <v>15</v>
      </c>
      <c r="D60" s="20">
        <v>5</v>
      </c>
      <c r="E60" s="20">
        <v>5</v>
      </c>
      <c r="F60" s="20"/>
      <c r="G60" s="25">
        <v>2</v>
      </c>
      <c r="H60" s="25"/>
      <c r="I60" s="1">
        <f t="shared" si="5"/>
        <v>12</v>
      </c>
      <c r="J60" s="1">
        <f>'3주차'!K73</f>
        <v>55</v>
      </c>
      <c r="K60" s="57">
        <f t="shared" si="6"/>
        <v>67</v>
      </c>
      <c r="L60" s="28">
        <f t="shared" si="4"/>
        <v>76</v>
      </c>
      <c r="M60" s="4">
        <f t="shared" si="7"/>
        <v>0.6</v>
      </c>
      <c r="N60" s="15"/>
      <c r="P60" s="16"/>
      <c r="Q60" s="16"/>
      <c r="R60" s="16"/>
    </row>
    <row r="61" spans="2:18">
      <c r="B61" s="36">
        <v>226</v>
      </c>
      <c r="C61" s="1" t="s">
        <v>15</v>
      </c>
      <c r="D61" s="20"/>
      <c r="E61" s="20"/>
      <c r="F61" s="20">
        <v>3</v>
      </c>
      <c r="G61" s="25"/>
      <c r="H61" s="25"/>
      <c r="I61" s="1">
        <f t="shared" si="5"/>
        <v>3</v>
      </c>
      <c r="J61" s="1">
        <f>'3주차'!K74</f>
        <v>47</v>
      </c>
      <c r="K61" s="57">
        <f t="shared" si="6"/>
        <v>50</v>
      </c>
      <c r="L61" s="28">
        <f t="shared" si="4"/>
        <v>82</v>
      </c>
      <c r="M61" s="4">
        <f t="shared" si="7"/>
        <v>0.2</v>
      </c>
      <c r="N61" s="15"/>
      <c r="P61" s="16"/>
      <c r="Q61" s="16"/>
      <c r="R61" s="16"/>
    </row>
    <row r="62" spans="2:18">
      <c r="B62" s="36">
        <v>228</v>
      </c>
      <c r="C62" s="26" t="s">
        <v>15</v>
      </c>
      <c r="D62" s="20">
        <v>6</v>
      </c>
      <c r="E62" s="20">
        <v>6</v>
      </c>
      <c r="F62" s="20">
        <v>8</v>
      </c>
      <c r="G62" s="25">
        <v>7</v>
      </c>
      <c r="H62" s="25"/>
      <c r="I62" s="1">
        <f t="shared" si="5"/>
        <v>27</v>
      </c>
      <c r="J62" s="1">
        <f>'3주차'!K75</f>
        <v>102</v>
      </c>
      <c r="K62" s="57">
        <f t="shared" si="6"/>
        <v>129</v>
      </c>
      <c r="L62" s="28">
        <f t="shared" si="4"/>
        <v>38</v>
      </c>
      <c r="M62" s="4">
        <f t="shared" si="7"/>
        <v>0.8</v>
      </c>
      <c r="N62" s="15"/>
      <c r="P62" s="16"/>
      <c r="Q62" s="16"/>
      <c r="R62" s="16"/>
    </row>
    <row r="63" spans="2:18">
      <c r="B63" s="36">
        <v>229</v>
      </c>
      <c r="C63" s="26" t="s">
        <v>15</v>
      </c>
      <c r="D63" s="20">
        <v>6</v>
      </c>
      <c r="E63" s="20"/>
      <c r="F63" s="20">
        <v>3</v>
      </c>
      <c r="G63" s="25"/>
      <c r="H63" s="25"/>
      <c r="I63" s="1">
        <f t="shared" si="5"/>
        <v>9</v>
      </c>
      <c r="J63" s="1">
        <f>'3주차'!K76</f>
        <v>99</v>
      </c>
      <c r="K63" s="57">
        <f t="shared" si="6"/>
        <v>108</v>
      </c>
      <c r="L63" s="28">
        <f t="shared" si="4"/>
        <v>55</v>
      </c>
      <c r="M63" s="4">
        <f t="shared" si="7"/>
        <v>0.4</v>
      </c>
      <c r="N63" s="15"/>
      <c r="P63" s="16"/>
      <c r="Q63" s="16"/>
      <c r="R63" s="16"/>
    </row>
    <row r="64" spans="2:18">
      <c r="B64" s="36">
        <v>230</v>
      </c>
      <c r="C64" s="26" t="s">
        <v>15</v>
      </c>
      <c r="D64" s="20">
        <v>4</v>
      </c>
      <c r="E64" s="20">
        <v>5</v>
      </c>
      <c r="F64" s="20">
        <v>6</v>
      </c>
      <c r="G64" s="25">
        <v>5</v>
      </c>
      <c r="H64" s="25">
        <v>6</v>
      </c>
      <c r="I64" s="1">
        <f t="shared" si="5"/>
        <v>26</v>
      </c>
      <c r="J64" s="1">
        <f>'3주차'!K77</f>
        <v>98</v>
      </c>
      <c r="K64" s="57">
        <f t="shared" si="6"/>
        <v>124</v>
      </c>
      <c r="L64" s="28">
        <f t="shared" si="4"/>
        <v>42</v>
      </c>
      <c r="M64" s="4">
        <f t="shared" si="7"/>
        <v>1</v>
      </c>
      <c r="N64" s="15"/>
      <c r="P64" s="16"/>
      <c r="Q64" s="16"/>
      <c r="R64" s="16"/>
    </row>
    <row r="65" spans="2:18">
      <c r="B65" s="36">
        <v>231</v>
      </c>
      <c r="C65" s="26" t="s">
        <v>16</v>
      </c>
      <c r="D65" s="20"/>
      <c r="E65" s="20"/>
      <c r="F65" s="20"/>
      <c r="G65" s="25"/>
      <c r="H65" s="25"/>
      <c r="I65" s="1">
        <f t="shared" si="5"/>
        <v>0</v>
      </c>
      <c r="J65" s="1">
        <f>'3주차'!K78</f>
        <v>14</v>
      </c>
      <c r="K65" s="57">
        <f t="shared" si="6"/>
        <v>14</v>
      </c>
      <c r="L65" s="28">
        <f t="shared" si="4"/>
        <v>88</v>
      </c>
      <c r="M65" s="4">
        <f t="shared" si="7"/>
        <v>0</v>
      </c>
      <c r="N65" s="15"/>
      <c r="P65" s="16"/>
      <c r="Q65" s="16"/>
      <c r="R65" s="16"/>
    </row>
    <row r="66" spans="2:18">
      <c r="B66" s="36">
        <v>232</v>
      </c>
      <c r="C66" s="26" t="s">
        <v>16</v>
      </c>
      <c r="D66" s="20">
        <v>10</v>
      </c>
      <c r="E66" s="20">
        <v>3</v>
      </c>
      <c r="F66" s="20">
        <v>9</v>
      </c>
      <c r="G66" s="25"/>
      <c r="H66" s="25"/>
      <c r="I66" s="1">
        <f t="shared" si="5"/>
        <v>22</v>
      </c>
      <c r="J66" s="1">
        <f>'3주차'!K79</f>
        <v>130</v>
      </c>
      <c r="K66" s="57">
        <f t="shared" si="6"/>
        <v>152</v>
      </c>
      <c r="L66" s="28">
        <f t="shared" si="4"/>
        <v>31</v>
      </c>
      <c r="M66" s="4">
        <f t="shared" si="7"/>
        <v>0.6</v>
      </c>
      <c r="N66" s="15"/>
      <c r="P66" s="16"/>
      <c r="Q66" s="16"/>
      <c r="R66" s="16"/>
    </row>
    <row r="67" spans="2:18">
      <c r="B67" s="36">
        <v>233</v>
      </c>
      <c r="C67" s="39" t="s">
        <v>15</v>
      </c>
      <c r="D67" s="24">
        <v>9</v>
      </c>
      <c r="E67" s="24">
        <v>6</v>
      </c>
      <c r="F67" s="24">
        <v>12</v>
      </c>
      <c r="G67" s="24">
        <v>10</v>
      </c>
      <c r="H67" s="24">
        <v>11</v>
      </c>
      <c r="I67" s="1">
        <f t="shared" si="5"/>
        <v>48</v>
      </c>
      <c r="J67" s="1">
        <f>'3주차'!K80</f>
        <v>166</v>
      </c>
      <c r="K67" s="57">
        <f t="shared" si="6"/>
        <v>214</v>
      </c>
      <c r="L67" s="54">
        <f t="shared" si="4"/>
        <v>3</v>
      </c>
      <c r="M67" s="4">
        <f t="shared" si="7"/>
        <v>1</v>
      </c>
      <c r="N67" s="15"/>
      <c r="P67" s="16"/>
      <c r="Q67" s="16"/>
      <c r="R67" s="16"/>
    </row>
    <row r="68" spans="2:18">
      <c r="B68" s="36">
        <v>234</v>
      </c>
      <c r="C68" s="60" t="s">
        <v>16</v>
      </c>
      <c r="D68" s="24"/>
      <c r="E68" s="24"/>
      <c r="F68" s="24">
        <v>10</v>
      </c>
      <c r="G68" s="24">
        <v>7</v>
      </c>
      <c r="H68" s="24"/>
      <c r="I68" s="1">
        <f t="shared" si="5"/>
        <v>17</v>
      </c>
      <c r="J68" s="1">
        <f>'3주차'!K81</f>
        <v>61</v>
      </c>
      <c r="K68" s="57">
        <f t="shared" si="6"/>
        <v>78</v>
      </c>
      <c r="L68" s="28">
        <f t="shared" si="4"/>
        <v>69</v>
      </c>
      <c r="M68" s="4">
        <f t="shared" si="7"/>
        <v>0.4</v>
      </c>
      <c r="N68" s="15"/>
      <c r="P68" s="16"/>
      <c r="Q68" s="16"/>
      <c r="R68" s="16"/>
    </row>
    <row r="69" spans="2:18">
      <c r="B69" s="36">
        <v>235</v>
      </c>
      <c r="C69" s="60" t="s">
        <v>15</v>
      </c>
      <c r="D69" s="24"/>
      <c r="E69" s="24"/>
      <c r="F69" s="24"/>
      <c r="G69" s="24"/>
      <c r="H69" s="24"/>
      <c r="I69" s="1">
        <f t="shared" si="5"/>
        <v>0</v>
      </c>
      <c r="J69" s="1">
        <f>'3주차'!K82</f>
        <v>8</v>
      </c>
      <c r="K69" s="57">
        <f t="shared" si="6"/>
        <v>8</v>
      </c>
      <c r="L69" s="28">
        <f t="shared" si="4"/>
        <v>89</v>
      </c>
      <c r="M69" s="4">
        <f t="shared" si="7"/>
        <v>0</v>
      </c>
      <c r="N69" s="15"/>
    </row>
    <row r="70" spans="2:18">
      <c r="B70" s="36">
        <v>236</v>
      </c>
      <c r="C70" s="60" t="s">
        <v>16</v>
      </c>
      <c r="D70" s="24">
        <v>7</v>
      </c>
      <c r="E70" s="24">
        <v>5</v>
      </c>
      <c r="F70" s="24">
        <v>13</v>
      </c>
      <c r="G70" s="24">
        <v>7</v>
      </c>
      <c r="H70" s="24">
        <v>6</v>
      </c>
      <c r="I70" s="1">
        <f t="shared" si="5"/>
        <v>38</v>
      </c>
      <c r="J70" s="1">
        <f>'3주차'!K83</f>
        <v>129</v>
      </c>
      <c r="K70" s="57">
        <f t="shared" si="6"/>
        <v>167</v>
      </c>
      <c r="L70" s="28">
        <f t="shared" ref="L70:L95" si="8">RANK(K70,K$6:K$95)</f>
        <v>20</v>
      </c>
      <c r="M70" s="4">
        <f t="shared" si="7"/>
        <v>1</v>
      </c>
      <c r="N70" s="15"/>
    </row>
    <row r="71" spans="2:18">
      <c r="B71" s="36">
        <v>238</v>
      </c>
      <c r="C71" s="60" t="s">
        <v>16</v>
      </c>
      <c r="D71" s="24">
        <v>10</v>
      </c>
      <c r="E71" s="24">
        <v>7</v>
      </c>
      <c r="F71" s="24">
        <v>11</v>
      </c>
      <c r="G71" s="24">
        <v>9</v>
      </c>
      <c r="H71" s="24">
        <v>8</v>
      </c>
      <c r="I71" s="1">
        <f t="shared" si="5"/>
        <v>45</v>
      </c>
      <c r="J71" s="1">
        <f>'3주차'!K84</f>
        <v>172</v>
      </c>
      <c r="K71" s="57">
        <f t="shared" si="6"/>
        <v>217</v>
      </c>
      <c r="L71" s="54">
        <f t="shared" si="8"/>
        <v>2</v>
      </c>
      <c r="M71" s="4">
        <f t="shared" si="7"/>
        <v>1</v>
      </c>
      <c r="N71" s="15"/>
    </row>
    <row r="72" spans="2:18">
      <c r="B72" s="36">
        <v>239</v>
      </c>
      <c r="C72" s="60" t="s">
        <v>16</v>
      </c>
      <c r="D72" s="24"/>
      <c r="E72" s="24"/>
      <c r="F72" s="24">
        <v>12</v>
      </c>
      <c r="G72" s="24">
        <v>9</v>
      </c>
      <c r="H72" s="24"/>
      <c r="I72" s="1">
        <f t="shared" si="5"/>
        <v>21</v>
      </c>
      <c r="J72" s="1">
        <f>'3주차'!K85</f>
        <v>98</v>
      </c>
      <c r="K72" s="57">
        <f t="shared" si="6"/>
        <v>119</v>
      </c>
      <c r="L72" s="28">
        <f t="shared" si="8"/>
        <v>49</v>
      </c>
      <c r="M72" s="4">
        <f t="shared" si="7"/>
        <v>0.4</v>
      </c>
      <c r="N72" s="15"/>
    </row>
    <row r="73" spans="2:18">
      <c r="B73" s="36">
        <v>240</v>
      </c>
      <c r="C73" s="60" t="s">
        <v>16</v>
      </c>
      <c r="D73" s="24">
        <v>2</v>
      </c>
      <c r="E73" s="24">
        <v>7</v>
      </c>
      <c r="F73" s="24">
        <v>3</v>
      </c>
      <c r="G73" s="24">
        <v>7</v>
      </c>
      <c r="H73" s="24">
        <v>8</v>
      </c>
      <c r="I73" s="1">
        <f t="shared" si="5"/>
        <v>27</v>
      </c>
      <c r="J73" s="1">
        <f>'3주차'!K86</f>
        <v>76</v>
      </c>
      <c r="K73" s="57">
        <f t="shared" si="6"/>
        <v>103</v>
      </c>
      <c r="L73" s="28">
        <f t="shared" si="8"/>
        <v>60</v>
      </c>
      <c r="M73" s="4">
        <f t="shared" si="7"/>
        <v>1</v>
      </c>
      <c r="N73" s="15"/>
    </row>
    <row r="74" spans="2:18">
      <c r="B74" s="36">
        <v>241</v>
      </c>
      <c r="C74" s="60" t="s">
        <v>15</v>
      </c>
      <c r="D74" s="24">
        <v>6</v>
      </c>
      <c r="E74" s="24">
        <v>6</v>
      </c>
      <c r="F74" s="24">
        <v>9</v>
      </c>
      <c r="G74" s="24">
        <v>6</v>
      </c>
      <c r="H74" s="24">
        <v>10</v>
      </c>
      <c r="I74" s="1">
        <f t="shared" si="5"/>
        <v>37</v>
      </c>
      <c r="J74" s="1">
        <f>'3주차'!K87</f>
        <v>104</v>
      </c>
      <c r="K74" s="57">
        <f t="shared" si="6"/>
        <v>141</v>
      </c>
      <c r="L74" s="28">
        <f t="shared" si="8"/>
        <v>33</v>
      </c>
      <c r="M74" s="4">
        <f t="shared" si="7"/>
        <v>1</v>
      </c>
      <c r="N74" s="15"/>
    </row>
    <row r="75" spans="2:18">
      <c r="B75" s="36">
        <v>243</v>
      </c>
      <c r="C75" s="60" t="s">
        <v>15</v>
      </c>
      <c r="D75" s="24"/>
      <c r="E75" s="24"/>
      <c r="F75" s="24"/>
      <c r="G75" s="24"/>
      <c r="H75" s="24"/>
      <c r="I75" s="1">
        <f t="shared" si="5"/>
        <v>0</v>
      </c>
      <c r="J75" s="1">
        <f>'3주차'!K88</f>
        <v>35</v>
      </c>
      <c r="K75" s="57">
        <f t="shared" si="6"/>
        <v>35</v>
      </c>
      <c r="L75" s="28">
        <f t="shared" si="8"/>
        <v>86</v>
      </c>
      <c r="M75" s="4">
        <f t="shared" si="7"/>
        <v>0</v>
      </c>
      <c r="N75" s="15"/>
    </row>
    <row r="76" spans="2:18">
      <c r="B76" s="36">
        <v>244</v>
      </c>
      <c r="C76" s="60" t="s">
        <v>15</v>
      </c>
      <c r="D76" s="24">
        <v>3</v>
      </c>
      <c r="E76" s="24"/>
      <c r="F76" s="24"/>
      <c r="G76" s="24">
        <v>3</v>
      </c>
      <c r="H76" s="24">
        <v>8</v>
      </c>
      <c r="I76" s="1">
        <f t="shared" si="5"/>
        <v>14</v>
      </c>
      <c r="J76" s="1">
        <f>'3주차'!K89</f>
        <v>63</v>
      </c>
      <c r="K76" s="57">
        <f t="shared" si="6"/>
        <v>77</v>
      </c>
      <c r="L76" s="28">
        <f t="shared" si="8"/>
        <v>70</v>
      </c>
      <c r="M76" s="4">
        <f t="shared" si="7"/>
        <v>0.6</v>
      </c>
      <c r="N76" s="15"/>
    </row>
    <row r="77" spans="2:18">
      <c r="B77" s="36">
        <v>245</v>
      </c>
      <c r="C77" s="60" t="s">
        <v>16</v>
      </c>
      <c r="D77" s="24">
        <v>6</v>
      </c>
      <c r="E77" s="24">
        <v>4</v>
      </c>
      <c r="F77" s="24">
        <v>9</v>
      </c>
      <c r="G77" s="24">
        <v>5</v>
      </c>
      <c r="H77" s="24">
        <v>15</v>
      </c>
      <c r="I77" s="1">
        <f t="shared" si="5"/>
        <v>39</v>
      </c>
      <c r="J77" s="1">
        <f>'3주차'!K90</f>
        <v>143</v>
      </c>
      <c r="K77" s="57">
        <f t="shared" si="6"/>
        <v>182</v>
      </c>
      <c r="L77" s="28">
        <f t="shared" si="8"/>
        <v>13</v>
      </c>
      <c r="M77" s="4">
        <f t="shared" si="7"/>
        <v>1</v>
      </c>
      <c r="N77" s="15"/>
    </row>
    <row r="78" spans="2:18">
      <c r="B78" s="36">
        <v>246</v>
      </c>
      <c r="C78" s="60" t="s">
        <v>15</v>
      </c>
      <c r="D78" s="24">
        <v>7</v>
      </c>
      <c r="E78" s="24">
        <v>2</v>
      </c>
      <c r="F78" s="24">
        <v>8</v>
      </c>
      <c r="G78" s="24">
        <v>3</v>
      </c>
      <c r="H78" s="24"/>
      <c r="I78" s="1">
        <f t="shared" si="5"/>
        <v>20</v>
      </c>
      <c r="J78" s="1">
        <f>'3주차'!K91</f>
        <v>134</v>
      </c>
      <c r="K78" s="57">
        <f t="shared" si="6"/>
        <v>154</v>
      </c>
      <c r="L78" s="28">
        <f t="shared" si="8"/>
        <v>29</v>
      </c>
      <c r="M78" s="4">
        <f t="shared" si="7"/>
        <v>0.8</v>
      </c>
      <c r="N78" s="15"/>
    </row>
    <row r="79" spans="2:18">
      <c r="B79" s="36">
        <v>248</v>
      </c>
      <c r="C79" s="60" t="s">
        <v>15</v>
      </c>
      <c r="D79" s="24">
        <v>9</v>
      </c>
      <c r="E79" s="24">
        <v>9</v>
      </c>
      <c r="F79" s="24">
        <v>11</v>
      </c>
      <c r="G79" s="24">
        <v>10</v>
      </c>
      <c r="H79" s="24">
        <v>13</v>
      </c>
      <c r="I79" s="1">
        <f t="shared" si="5"/>
        <v>52</v>
      </c>
      <c r="J79" s="1">
        <f>'3주차'!K92</f>
        <v>154</v>
      </c>
      <c r="K79" s="57">
        <f t="shared" si="6"/>
        <v>206</v>
      </c>
      <c r="L79" s="28">
        <f t="shared" si="8"/>
        <v>4</v>
      </c>
      <c r="M79" s="4">
        <f t="shared" si="7"/>
        <v>1</v>
      </c>
      <c r="N79" s="15"/>
    </row>
    <row r="80" spans="2:18">
      <c r="B80" s="36">
        <v>249</v>
      </c>
      <c r="C80" s="60" t="s">
        <v>15</v>
      </c>
      <c r="D80" s="24"/>
      <c r="E80" s="24"/>
      <c r="F80" s="24">
        <v>6</v>
      </c>
      <c r="G80" s="24">
        <v>10</v>
      </c>
      <c r="H80" s="24"/>
      <c r="I80" s="1">
        <f t="shared" si="5"/>
        <v>16</v>
      </c>
      <c r="J80" s="1">
        <f>'3주차'!K93</f>
        <v>88</v>
      </c>
      <c r="K80" s="57">
        <f t="shared" si="6"/>
        <v>104</v>
      </c>
      <c r="L80" s="28">
        <f t="shared" si="8"/>
        <v>58</v>
      </c>
      <c r="M80" s="4">
        <f t="shared" si="7"/>
        <v>0.4</v>
      </c>
      <c r="N80" s="15"/>
    </row>
    <row r="81" spans="2:18">
      <c r="B81" s="36">
        <v>250</v>
      </c>
      <c r="C81" s="60" t="s">
        <v>15</v>
      </c>
      <c r="D81" s="24">
        <v>8</v>
      </c>
      <c r="E81" s="24">
        <v>9</v>
      </c>
      <c r="F81" s="24">
        <v>8</v>
      </c>
      <c r="G81" s="24">
        <v>8</v>
      </c>
      <c r="H81" s="24">
        <v>11</v>
      </c>
      <c r="I81" s="1">
        <f t="shared" si="5"/>
        <v>44</v>
      </c>
      <c r="J81" s="1">
        <f>'3주차'!K94</f>
        <v>129</v>
      </c>
      <c r="K81" s="57">
        <f t="shared" si="6"/>
        <v>173</v>
      </c>
      <c r="L81" s="28">
        <f t="shared" si="8"/>
        <v>17</v>
      </c>
      <c r="M81" s="4">
        <f t="shared" si="7"/>
        <v>1</v>
      </c>
      <c r="N81" s="15"/>
      <c r="P81" s="16"/>
      <c r="Q81" s="16"/>
    </row>
    <row r="82" spans="2:18">
      <c r="B82" s="36">
        <v>251</v>
      </c>
      <c r="C82" s="60" t="s">
        <v>15</v>
      </c>
      <c r="D82" s="24">
        <v>5</v>
      </c>
      <c r="E82" s="24">
        <v>1</v>
      </c>
      <c r="F82" s="24"/>
      <c r="G82" s="24"/>
      <c r="H82" s="24"/>
      <c r="I82" s="1">
        <f t="shared" si="5"/>
        <v>6</v>
      </c>
      <c r="J82" s="1">
        <f>'3주차'!K95</f>
        <v>31</v>
      </c>
      <c r="K82" s="57">
        <f t="shared" si="6"/>
        <v>37</v>
      </c>
      <c r="L82" s="28">
        <f t="shared" si="8"/>
        <v>85</v>
      </c>
      <c r="M82" s="4">
        <f t="shared" si="7"/>
        <v>0.4</v>
      </c>
      <c r="N82" s="15"/>
      <c r="P82" s="16"/>
      <c r="Q82" s="16"/>
    </row>
    <row r="83" spans="2:18">
      <c r="B83" s="36">
        <v>252</v>
      </c>
      <c r="C83" s="60" t="s">
        <v>16</v>
      </c>
      <c r="D83" s="24"/>
      <c r="E83" s="24"/>
      <c r="F83" s="24">
        <v>4</v>
      </c>
      <c r="G83" s="24"/>
      <c r="H83" s="24"/>
      <c r="I83" s="1">
        <f t="shared" si="5"/>
        <v>4</v>
      </c>
      <c r="J83" s="1">
        <f>'3주차'!K96</f>
        <v>54</v>
      </c>
      <c r="K83" s="57">
        <f t="shared" si="6"/>
        <v>58</v>
      </c>
      <c r="L83" s="28">
        <f t="shared" si="8"/>
        <v>78</v>
      </c>
      <c r="M83" s="4">
        <f t="shared" si="7"/>
        <v>0.2</v>
      </c>
      <c r="N83" s="15"/>
      <c r="P83" s="16"/>
      <c r="Q83" s="16"/>
    </row>
    <row r="84" spans="2:18">
      <c r="B84" s="36">
        <v>253</v>
      </c>
      <c r="C84" s="60" t="s">
        <v>15</v>
      </c>
      <c r="D84" s="24">
        <v>6</v>
      </c>
      <c r="E84" s="24">
        <v>3</v>
      </c>
      <c r="F84" s="24">
        <v>8</v>
      </c>
      <c r="G84" s="24">
        <v>7</v>
      </c>
      <c r="H84" s="24">
        <v>9</v>
      </c>
      <c r="I84" s="1">
        <f t="shared" si="5"/>
        <v>33</v>
      </c>
      <c r="J84" s="1">
        <f>'3주차'!K97</f>
        <v>116</v>
      </c>
      <c r="K84" s="57">
        <f t="shared" si="6"/>
        <v>149</v>
      </c>
      <c r="L84" s="28">
        <f t="shared" si="8"/>
        <v>32</v>
      </c>
      <c r="M84" s="4">
        <f t="shared" si="7"/>
        <v>1</v>
      </c>
      <c r="N84" s="15"/>
      <c r="P84" s="16"/>
      <c r="Q84" s="16"/>
    </row>
    <row r="85" spans="2:18">
      <c r="B85" s="36">
        <v>254</v>
      </c>
      <c r="C85" s="60" t="s">
        <v>15</v>
      </c>
      <c r="D85" s="24">
        <v>8</v>
      </c>
      <c r="E85" s="24">
        <v>4</v>
      </c>
      <c r="F85" s="24">
        <v>14</v>
      </c>
      <c r="G85" s="24">
        <v>8</v>
      </c>
      <c r="H85" s="24"/>
      <c r="I85" s="1">
        <f t="shared" si="5"/>
        <v>34</v>
      </c>
      <c r="J85" s="1">
        <f>'3주차'!K98</f>
        <v>122</v>
      </c>
      <c r="K85" s="57">
        <f t="shared" si="6"/>
        <v>156</v>
      </c>
      <c r="L85" s="28">
        <f t="shared" si="8"/>
        <v>27</v>
      </c>
      <c r="M85" s="4">
        <f t="shared" si="7"/>
        <v>0.8</v>
      </c>
      <c r="N85" s="15"/>
      <c r="P85" s="16"/>
      <c r="Q85" s="16"/>
    </row>
    <row r="86" spans="2:18">
      <c r="B86" s="36">
        <v>255</v>
      </c>
      <c r="C86" s="60" t="s">
        <v>15</v>
      </c>
      <c r="D86" s="24">
        <v>6</v>
      </c>
      <c r="E86" s="24">
        <v>3</v>
      </c>
      <c r="F86" s="24">
        <v>8</v>
      </c>
      <c r="G86" s="24">
        <v>6</v>
      </c>
      <c r="H86" s="24">
        <v>7</v>
      </c>
      <c r="I86" s="1">
        <f t="shared" si="5"/>
        <v>30</v>
      </c>
      <c r="J86" s="1">
        <f>'3주차'!K99</f>
        <v>90</v>
      </c>
      <c r="K86" s="57">
        <f t="shared" si="6"/>
        <v>120</v>
      </c>
      <c r="L86" s="28">
        <f t="shared" si="8"/>
        <v>48</v>
      </c>
      <c r="M86" s="4">
        <f t="shared" si="7"/>
        <v>1</v>
      </c>
      <c r="N86" s="15"/>
      <c r="P86" s="16"/>
      <c r="Q86" s="16"/>
    </row>
    <row r="87" spans="2:18">
      <c r="B87" s="36">
        <v>256</v>
      </c>
      <c r="C87" s="60" t="s">
        <v>15</v>
      </c>
      <c r="D87" s="24">
        <v>4</v>
      </c>
      <c r="E87" s="24">
        <v>6</v>
      </c>
      <c r="F87" s="24">
        <v>6</v>
      </c>
      <c r="G87" s="24">
        <v>4</v>
      </c>
      <c r="H87" s="24">
        <v>2</v>
      </c>
      <c r="I87" s="1">
        <f t="shared" si="5"/>
        <v>22</v>
      </c>
      <c r="J87" s="1">
        <f>'3주차'!K100</f>
        <v>71</v>
      </c>
      <c r="K87" s="57">
        <f t="shared" si="6"/>
        <v>93</v>
      </c>
      <c r="L87" s="28">
        <f t="shared" si="8"/>
        <v>63</v>
      </c>
      <c r="M87" s="4">
        <f t="shared" si="7"/>
        <v>1</v>
      </c>
      <c r="N87" s="15"/>
      <c r="P87" s="16"/>
      <c r="Q87" s="16"/>
      <c r="R87" s="16"/>
    </row>
    <row r="88" spans="2:18">
      <c r="B88" s="36">
        <v>257</v>
      </c>
      <c r="C88" s="60" t="s">
        <v>16</v>
      </c>
      <c r="D88" s="24">
        <v>5</v>
      </c>
      <c r="E88" s="24"/>
      <c r="F88" s="24">
        <v>1</v>
      </c>
      <c r="G88" s="24">
        <v>5</v>
      </c>
      <c r="H88" s="24"/>
      <c r="I88" s="1">
        <f t="shared" si="5"/>
        <v>11</v>
      </c>
      <c r="J88" s="1">
        <f>'3주차'!K101</f>
        <v>36</v>
      </c>
      <c r="K88" s="57">
        <f t="shared" si="6"/>
        <v>47</v>
      </c>
      <c r="L88" s="28">
        <f t="shared" si="8"/>
        <v>83</v>
      </c>
      <c r="M88" s="4">
        <f t="shared" si="7"/>
        <v>0.6</v>
      </c>
      <c r="N88" s="15"/>
      <c r="P88" s="16"/>
      <c r="Q88" s="16"/>
      <c r="R88" s="16"/>
    </row>
    <row r="89" spans="2:18">
      <c r="B89" s="36">
        <v>258</v>
      </c>
      <c r="C89" s="60" t="s">
        <v>15</v>
      </c>
      <c r="D89" s="24">
        <v>5</v>
      </c>
      <c r="E89" s="24">
        <v>6</v>
      </c>
      <c r="F89" s="24">
        <v>6</v>
      </c>
      <c r="G89" s="24"/>
      <c r="H89" s="24">
        <v>7</v>
      </c>
      <c r="I89" s="1">
        <f t="shared" si="5"/>
        <v>24</v>
      </c>
      <c r="J89" s="1">
        <f>'3주차'!K102</f>
        <v>75</v>
      </c>
      <c r="K89" s="57">
        <f t="shared" si="6"/>
        <v>99</v>
      </c>
      <c r="L89" s="28">
        <f t="shared" si="8"/>
        <v>61</v>
      </c>
      <c r="M89" s="4">
        <f t="shared" si="7"/>
        <v>0.8</v>
      </c>
      <c r="N89" s="15"/>
      <c r="P89" s="16"/>
      <c r="Q89" s="16"/>
      <c r="R89" s="16"/>
    </row>
    <row r="90" spans="2:18">
      <c r="B90" s="36">
        <v>260</v>
      </c>
      <c r="C90" s="60" t="s">
        <v>16</v>
      </c>
      <c r="D90" s="24">
        <v>6</v>
      </c>
      <c r="E90" s="24">
        <v>5</v>
      </c>
      <c r="F90" s="24">
        <v>13</v>
      </c>
      <c r="G90" s="24">
        <v>10</v>
      </c>
      <c r="H90" s="24">
        <v>15</v>
      </c>
      <c r="I90" s="1">
        <f t="shared" si="5"/>
        <v>49</v>
      </c>
      <c r="J90" s="1">
        <f>'3주차'!K104</f>
        <v>135</v>
      </c>
      <c r="K90" s="57">
        <f t="shared" si="6"/>
        <v>184</v>
      </c>
      <c r="L90" s="28">
        <f t="shared" si="8"/>
        <v>12</v>
      </c>
      <c r="M90" s="4">
        <f t="shared" si="7"/>
        <v>1</v>
      </c>
      <c r="N90" s="15"/>
      <c r="P90" s="16"/>
      <c r="Q90" s="16"/>
      <c r="R90" s="16"/>
    </row>
    <row r="91" spans="2:18">
      <c r="B91" s="36">
        <v>263</v>
      </c>
      <c r="C91" s="60" t="s">
        <v>15</v>
      </c>
      <c r="D91" s="24">
        <v>6</v>
      </c>
      <c r="E91" s="24">
        <v>4</v>
      </c>
      <c r="F91" s="24">
        <v>7</v>
      </c>
      <c r="G91" s="24">
        <v>10</v>
      </c>
      <c r="H91" s="24">
        <v>11</v>
      </c>
      <c r="I91" s="1">
        <f t="shared" si="5"/>
        <v>38</v>
      </c>
      <c r="J91" s="1">
        <f>'3주차'!K106</f>
        <v>76</v>
      </c>
      <c r="K91" s="57">
        <f t="shared" si="6"/>
        <v>114</v>
      </c>
      <c r="L91" s="28">
        <f t="shared" si="8"/>
        <v>51</v>
      </c>
      <c r="M91" s="4">
        <f t="shared" si="7"/>
        <v>1</v>
      </c>
      <c r="N91" s="15"/>
      <c r="P91" s="16"/>
      <c r="Q91" s="16"/>
      <c r="R91" s="16"/>
    </row>
    <row r="92" spans="2:18">
      <c r="B92" s="36">
        <v>264</v>
      </c>
      <c r="C92" s="60" t="s">
        <v>15</v>
      </c>
      <c r="D92" s="24">
        <v>7</v>
      </c>
      <c r="E92" s="24">
        <v>7</v>
      </c>
      <c r="F92" s="24">
        <v>11</v>
      </c>
      <c r="G92" s="24">
        <v>6</v>
      </c>
      <c r="H92" s="24">
        <v>15</v>
      </c>
      <c r="I92" s="1">
        <f t="shared" si="5"/>
        <v>46</v>
      </c>
      <c r="J92" s="1">
        <f>'3주차'!K107</f>
        <v>92</v>
      </c>
      <c r="K92" s="57">
        <f t="shared" si="6"/>
        <v>138</v>
      </c>
      <c r="L92" s="28">
        <f t="shared" si="8"/>
        <v>34</v>
      </c>
      <c r="M92" s="4">
        <f t="shared" si="7"/>
        <v>1</v>
      </c>
      <c r="N92" s="15"/>
      <c r="P92" s="16"/>
      <c r="Q92" s="16"/>
      <c r="R92" s="16"/>
    </row>
    <row r="93" spans="2:18">
      <c r="B93" s="36">
        <v>265</v>
      </c>
      <c r="C93" s="60" t="s">
        <v>15</v>
      </c>
      <c r="D93" s="24">
        <v>5</v>
      </c>
      <c r="E93" s="24">
        <v>9</v>
      </c>
      <c r="F93" s="24">
        <v>12</v>
      </c>
      <c r="G93" s="24">
        <v>9</v>
      </c>
      <c r="H93" s="24">
        <v>11</v>
      </c>
      <c r="I93" s="1">
        <f t="shared" si="5"/>
        <v>46</v>
      </c>
      <c r="J93" s="1">
        <f>'3주차'!K108</f>
        <v>77</v>
      </c>
      <c r="K93" s="57">
        <f t="shared" si="6"/>
        <v>123</v>
      </c>
      <c r="L93" s="28">
        <f t="shared" si="8"/>
        <v>43</v>
      </c>
      <c r="M93" s="4">
        <f t="shared" si="7"/>
        <v>1</v>
      </c>
      <c r="N93" s="15"/>
      <c r="P93" s="16"/>
      <c r="Q93" s="16"/>
      <c r="R93" s="16"/>
    </row>
    <row r="94" spans="2:18">
      <c r="B94" s="36">
        <v>266</v>
      </c>
      <c r="C94" s="60" t="s">
        <v>15</v>
      </c>
      <c r="D94" s="24">
        <v>5</v>
      </c>
      <c r="E94" s="24">
        <v>6</v>
      </c>
      <c r="F94" s="24">
        <v>7</v>
      </c>
      <c r="G94" s="24">
        <v>3</v>
      </c>
      <c r="H94" s="24">
        <v>2</v>
      </c>
      <c r="I94" s="1">
        <f t="shared" si="5"/>
        <v>23</v>
      </c>
      <c r="J94" s="1">
        <f>'3주차'!K109</f>
        <v>52</v>
      </c>
      <c r="K94" s="57">
        <f t="shared" si="6"/>
        <v>75</v>
      </c>
      <c r="L94" s="28">
        <f t="shared" si="8"/>
        <v>72</v>
      </c>
      <c r="M94" s="4">
        <f t="shared" si="7"/>
        <v>1</v>
      </c>
      <c r="N94" s="15"/>
      <c r="P94" s="16"/>
      <c r="Q94" s="16"/>
      <c r="R94" s="16"/>
    </row>
    <row r="95" spans="2:18">
      <c r="B95" s="36">
        <v>268</v>
      </c>
      <c r="C95" s="60" t="s">
        <v>15</v>
      </c>
      <c r="D95" s="20">
        <v>9</v>
      </c>
      <c r="E95" s="20">
        <v>14</v>
      </c>
      <c r="F95" s="20">
        <v>14</v>
      </c>
      <c r="G95" s="20">
        <v>12</v>
      </c>
      <c r="H95" s="20">
        <v>12</v>
      </c>
      <c r="I95" s="1">
        <f t="shared" si="5"/>
        <v>61</v>
      </c>
      <c r="J95" s="1">
        <f>'3주차'!K110</f>
        <v>66</v>
      </c>
      <c r="K95" s="57">
        <f t="shared" si="6"/>
        <v>127</v>
      </c>
      <c r="L95" s="68">
        <f t="shared" si="8"/>
        <v>41</v>
      </c>
      <c r="M95" s="69">
        <f t="shared" si="7"/>
        <v>1</v>
      </c>
      <c r="N95" s="12"/>
      <c r="P95" s="16"/>
      <c r="Q95" s="16"/>
      <c r="R95" s="16"/>
    </row>
    <row r="96" spans="2:18" ht="17.25">
      <c r="B96" s="101" t="s">
        <v>20</v>
      </c>
      <c r="C96" s="81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40"/>
      <c r="P96" s="16"/>
      <c r="Q96" s="16"/>
      <c r="R96" s="16"/>
    </row>
    <row r="97" spans="2:16" ht="16.5">
      <c r="B97" s="82" t="s">
        <v>21</v>
      </c>
      <c r="C97" s="83"/>
      <c r="D97" s="83"/>
      <c r="E97" s="83"/>
      <c r="F97" s="83"/>
      <c r="G97" s="83"/>
      <c r="H97" s="83"/>
      <c r="I97" s="83"/>
      <c r="J97" s="83"/>
      <c r="K97" s="83"/>
      <c r="L97" s="83"/>
      <c r="M97" s="83"/>
      <c r="N97" s="84"/>
      <c r="P97" s="16"/>
    </row>
    <row r="98" spans="2:16">
      <c r="B98" s="37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6"/>
      <c r="P98" s="16"/>
    </row>
    <row r="99" spans="2:16" ht="16.5">
      <c r="B99" s="95" t="s">
        <v>22</v>
      </c>
      <c r="C99" s="96"/>
      <c r="D99" s="96"/>
      <c r="E99" s="96"/>
      <c r="F99" s="96"/>
      <c r="G99" s="96"/>
      <c r="H99" s="96"/>
      <c r="I99" s="96"/>
      <c r="J99" s="96"/>
      <c r="K99" s="96"/>
      <c r="L99" s="96"/>
      <c r="M99" s="96"/>
      <c r="N99" s="97"/>
      <c r="P99" s="16"/>
    </row>
    <row r="100" spans="2:16" s="59" customFormat="1">
      <c r="B100" s="63"/>
      <c r="D100" s="64"/>
      <c r="E100" s="64"/>
      <c r="F100" s="64"/>
      <c r="G100" s="64"/>
      <c r="H100" s="64"/>
      <c r="I100" s="64"/>
      <c r="J100" s="64"/>
      <c r="K100" s="65"/>
      <c r="L100" s="66"/>
      <c r="N100" s="67"/>
    </row>
    <row r="101" spans="2:16" s="59" customFormat="1">
      <c r="B101" s="63"/>
      <c r="D101" s="64"/>
      <c r="E101" s="64"/>
      <c r="F101" s="64"/>
      <c r="G101" s="64"/>
      <c r="H101" s="64"/>
      <c r="I101" s="64"/>
      <c r="J101" s="64"/>
      <c r="K101" s="65"/>
      <c r="L101" s="66"/>
      <c r="N101" s="67"/>
    </row>
    <row r="102" spans="2:16" s="59" customFormat="1">
      <c r="B102" s="63"/>
      <c r="D102" s="64"/>
      <c r="E102" s="64"/>
      <c r="F102" s="64"/>
      <c r="G102" s="64"/>
      <c r="H102" s="64"/>
      <c r="I102" s="64"/>
      <c r="J102" s="64"/>
      <c r="K102" s="65"/>
      <c r="L102" s="66"/>
      <c r="N102" s="67"/>
    </row>
    <row r="103" spans="2:16" s="59" customFormat="1">
      <c r="B103" s="63"/>
      <c r="D103" s="64"/>
      <c r="E103" s="64"/>
      <c r="F103" s="64"/>
      <c r="G103" s="64"/>
      <c r="H103" s="64"/>
      <c r="I103" s="64"/>
      <c r="J103" s="64"/>
      <c r="K103" s="65"/>
      <c r="L103" s="66"/>
      <c r="N103" s="67"/>
    </row>
    <row r="104" spans="2:16" s="59" customFormat="1">
      <c r="B104" s="63"/>
      <c r="D104" s="64"/>
      <c r="E104" s="64"/>
      <c r="F104" s="64"/>
      <c r="G104" s="64"/>
      <c r="H104" s="64"/>
      <c r="I104" s="64"/>
      <c r="J104" s="64"/>
      <c r="K104" s="65"/>
      <c r="L104" s="66"/>
      <c r="N104" s="67"/>
    </row>
    <row r="105" spans="2:16" s="59" customFormat="1">
      <c r="B105" s="63"/>
      <c r="D105" s="64"/>
      <c r="E105" s="64"/>
      <c r="F105" s="64"/>
      <c r="G105" s="64"/>
      <c r="H105" s="64"/>
      <c r="I105" s="64"/>
      <c r="J105" s="64"/>
      <c r="K105" s="65"/>
      <c r="L105" s="66"/>
      <c r="N105" s="67"/>
    </row>
    <row r="106" spans="2:16" s="59" customFormat="1">
      <c r="B106" s="63"/>
      <c r="D106" s="64"/>
      <c r="E106" s="64"/>
      <c r="F106" s="64"/>
      <c r="G106" s="64"/>
      <c r="H106" s="64"/>
      <c r="I106" s="64"/>
      <c r="J106" s="64"/>
      <c r="K106" s="65"/>
      <c r="L106" s="66"/>
      <c r="N106" s="67"/>
    </row>
    <row r="107" spans="2:16" s="59" customFormat="1">
      <c r="B107" s="63"/>
      <c r="D107" s="64"/>
      <c r="E107" s="64"/>
      <c r="F107" s="64"/>
      <c r="G107" s="64"/>
      <c r="H107" s="64"/>
      <c r="I107" s="64"/>
      <c r="J107" s="64"/>
      <c r="K107" s="65"/>
      <c r="L107" s="66"/>
      <c r="N107" s="67"/>
    </row>
    <row r="108" spans="2:16" s="59" customFormat="1">
      <c r="B108" s="63"/>
      <c r="D108" s="64"/>
      <c r="E108" s="64"/>
      <c r="F108" s="64"/>
      <c r="G108" s="64"/>
      <c r="H108" s="64"/>
      <c r="I108" s="64"/>
      <c r="J108" s="64"/>
      <c r="K108" s="65"/>
      <c r="L108" s="66"/>
      <c r="N108" s="67"/>
    </row>
    <row r="109" spans="2:16" s="59" customFormat="1">
      <c r="B109" s="63"/>
      <c r="D109" s="64"/>
      <c r="E109" s="64"/>
      <c r="F109" s="64"/>
      <c r="G109" s="64"/>
      <c r="H109" s="64"/>
      <c r="I109" s="64"/>
      <c r="J109" s="64"/>
      <c r="K109" s="65"/>
      <c r="L109" s="66"/>
      <c r="N109" s="67"/>
    </row>
    <row r="110" spans="2:16" s="59" customFormat="1">
      <c r="B110" s="63"/>
      <c r="D110" s="64"/>
      <c r="E110" s="64"/>
      <c r="F110" s="64"/>
      <c r="G110" s="64"/>
      <c r="H110" s="64"/>
      <c r="I110" s="64"/>
      <c r="J110" s="64"/>
      <c r="K110" s="65"/>
      <c r="L110" s="66"/>
      <c r="N110" s="67"/>
    </row>
    <row r="111" spans="2:16" s="59" customFormat="1">
      <c r="B111" s="63"/>
      <c r="D111" s="64"/>
      <c r="E111" s="64"/>
      <c r="F111" s="64"/>
      <c r="G111" s="64"/>
      <c r="H111" s="64"/>
      <c r="I111" s="64"/>
      <c r="J111" s="64"/>
      <c r="K111" s="65"/>
      <c r="L111" s="66"/>
      <c r="N111" s="67"/>
    </row>
    <row r="112" spans="2:16" s="59" customFormat="1">
      <c r="B112" s="63"/>
      <c r="D112" s="64"/>
      <c r="E112" s="64"/>
      <c r="F112" s="64"/>
      <c r="G112" s="64"/>
      <c r="H112" s="64"/>
      <c r="I112" s="64"/>
      <c r="J112" s="64"/>
      <c r="K112" s="65"/>
      <c r="L112" s="66"/>
      <c r="N112" s="67"/>
    </row>
    <row r="113" spans="2:14" s="59" customFormat="1">
      <c r="B113" s="63"/>
      <c r="D113" s="64"/>
      <c r="E113" s="64"/>
      <c r="F113" s="64"/>
      <c r="G113" s="64"/>
      <c r="H113" s="64"/>
      <c r="I113" s="64"/>
      <c r="J113" s="64"/>
      <c r="K113" s="65"/>
      <c r="L113" s="66"/>
      <c r="N113" s="67"/>
    </row>
    <row r="114" spans="2:14" s="59" customFormat="1">
      <c r="B114" s="63"/>
      <c r="D114" s="64"/>
      <c r="E114" s="64"/>
      <c r="F114" s="64"/>
      <c r="G114" s="64"/>
      <c r="H114" s="64"/>
      <c r="I114" s="64"/>
      <c r="J114" s="64"/>
      <c r="K114" s="65"/>
      <c r="L114" s="66"/>
      <c r="N114" s="67"/>
    </row>
    <row r="115" spans="2:14" s="59" customFormat="1">
      <c r="B115" s="63"/>
      <c r="D115" s="64"/>
      <c r="E115" s="64"/>
      <c r="F115" s="64"/>
      <c r="G115" s="64"/>
      <c r="H115" s="64"/>
      <c r="I115" s="64"/>
      <c r="J115" s="64"/>
      <c r="K115" s="65"/>
      <c r="L115" s="66"/>
      <c r="N115" s="67"/>
    </row>
    <row r="116" spans="2:14" s="59" customFormat="1">
      <c r="B116" s="63"/>
      <c r="D116" s="64"/>
      <c r="E116" s="64"/>
      <c r="F116" s="64"/>
      <c r="G116" s="64"/>
      <c r="H116" s="64"/>
      <c r="I116" s="64"/>
      <c r="J116" s="64"/>
      <c r="K116" s="65"/>
      <c r="L116" s="66"/>
      <c r="N116" s="67"/>
    </row>
    <row r="117" spans="2:14" s="59" customFormat="1">
      <c r="B117" s="63"/>
      <c r="D117" s="64"/>
      <c r="E117" s="64"/>
      <c r="F117" s="64"/>
      <c r="G117" s="64"/>
      <c r="H117" s="64"/>
      <c r="I117" s="64"/>
      <c r="J117" s="64"/>
      <c r="K117" s="65"/>
      <c r="L117" s="66"/>
      <c r="N117" s="67"/>
    </row>
    <row r="118" spans="2:14" s="59" customFormat="1">
      <c r="B118" s="63"/>
      <c r="D118" s="64"/>
      <c r="E118" s="64"/>
      <c r="F118" s="64"/>
      <c r="G118" s="64"/>
      <c r="H118" s="64"/>
      <c r="I118" s="64"/>
      <c r="J118" s="64"/>
      <c r="K118" s="65"/>
      <c r="L118" s="66"/>
      <c r="N118" s="67"/>
    </row>
    <row r="119" spans="2:14" s="59" customFormat="1">
      <c r="B119" s="63"/>
      <c r="D119" s="64"/>
      <c r="E119" s="64"/>
      <c r="F119" s="64"/>
      <c r="G119" s="64"/>
      <c r="H119" s="64"/>
      <c r="I119" s="64"/>
      <c r="J119" s="64"/>
      <c r="K119" s="65"/>
      <c r="L119" s="66"/>
      <c r="N119" s="67"/>
    </row>
    <row r="120" spans="2:14" s="59" customFormat="1">
      <c r="B120" s="63"/>
      <c r="D120" s="64"/>
      <c r="E120" s="64"/>
      <c r="F120" s="64"/>
      <c r="G120" s="64"/>
      <c r="H120" s="64"/>
      <c r="I120" s="64"/>
      <c r="J120" s="64"/>
      <c r="K120" s="65"/>
      <c r="L120" s="66"/>
      <c r="N120" s="67"/>
    </row>
    <row r="121" spans="2:14" s="59" customFormat="1">
      <c r="B121" s="63"/>
      <c r="D121" s="64"/>
      <c r="E121" s="64"/>
      <c r="F121" s="64"/>
      <c r="G121" s="64"/>
      <c r="H121" s="64"/>
      <c r="I121" s="64"/>
      <c r="J121" s="64"/>
      <c r="K121" s="65"/>
      <c r="L121" s="66"/>
      <c r="N121" s="67"/>
    </row>
    <row r="122" spans="2:14" s="59" customFormat="1">
      <c r="B122" s="63"/>
      <c r="D122" s="64"/>
      <c r="E122" s="64"/>
      <c r="F122" s="64"/>
      <c r="G122" s="64"/>
      <c r="H122" s="64"/>
      <c r="I122" s="64"/>
      <c r="J122" s="64"/>
      <c r="K122" s="65"/>
      <c r="L122" s="66"/>
      <c r="N122" s="67"/>
    </row>
    <row r="123" spans="2:14" s="59" customFormat="1">
      <c r="B123" s="63"/>
      <c r="D123" s="64"/>
      <c r="E123" s="64"/>
      <c r="F123" s="64"/>
      <c r="G123" s="64"/>
      <c r="H123" s="64"/>
      <c r="I123" s="64"/>
      <c r="J123" s="64"/>
      <c r="K123" s="65"/>
      <c r="L123" s="66"/>
      <c r="N123" s="67"/>
    </row>
    <row r="124" spans="2:14" s="59" customFormat="1">
      <c r="B124" s="63"/>
      <c r="D124" s="64"/>
      <c r="E124" s="64"/>
      <c r="F124" s="64"/>
      <c r="G124" s="64"/>
      <c r="H124" s="64"/>
      <c r="I124" s="64"/>
      <c r="J124" s="64"/>
      <c r="K124" s="65"/>
      <c r="L124" s="66"/>
      <c r="N124" s="67"/>
    </row>
    <row r="125" spans="2:14" s="59" customFormat="1">
      <c r="B125" s="63"/>
      <c r="D125" s="64"/>
      <c r="E125" s="64"/>
      <c r="F125" s="64"/>
      <c r="G125" s="64"/>
      <c r="H125" s="64"/>
      <c r="I125" s="64"/>
      <c r="J125" s="64"/>
      <c r="K125" s="65"/>
      <c r="L125" s="66"/>
      <c r="N125" s="67"/>
    </row>
    <row r="126" spans="2:14" s="59" customFormat="1">
      <c r="B126" s="63"/>
      <c r="D126" s="64"/>
      <c r="E126" s="64"/>
      <c r="F126" s="64"/>
      <c r="G126" s="64"/>
      <c r="H126" s="64"/>
      <c r="I126" s="64"/>
      <c r="J126" s="64"/>
      <c r="K126" s="65"/>
      <c r="L126" s="66"/>
      <c r="N126" s="67"/>
    </row>
    <row r="127" spans="2:14" s="59" customFormat="1">
      <c r="B127" s="63"/>
      <c r="D127" s="64"/>
      <c r="E127" s="64"/>
      <c r="F127" s="64"/>
      <c r="G127" s="64"/>
      <c r="H127" s="64"/>
      <c r="I127" s="64"/>
      <c r="J127" s="64"/>
      <c r="K127" s="65"/>
      <c r="L127" s="66"/>
      <c r="N127" s="67"/>
    </row>
    <row r="128" spans="2:14" s="59" customFormat="1">
      <c r="B128" s="63"/>
      <c r="D128" s="64"/>
      <c r="E128" s="64"/>
      <c r="F128" s="64"/>
      <c r="G128" s="64"/>
      <c r="H128" s="64"/>
      <c r="I128" s="64"/>
      <c r="J128" s="64"/>
      <c r="K128" s="65"/>
      <c r="L128" s="66"/>
      <c r="N128" s="67"/>
    </row>
    <row r="129" spans="2:14" s="59" customFormat="1">
      <c r="B129" s="63"/>
      <c r="D129" s="64"/>
      <c r="E129" s="64"/>
      <c r="F129" s="64"/>
      <c r="G129" s="64"/>
      <c r="H129" s="64"/>
      <c r="I129" s="64"/>
      <c r="J129" s="64"/>
      <c r="K129" s="65"/>
      <c r="L129" s="66"/>
      <c r="N129" s="67"/>
    </row>
    <row r="130" spans="2:14" s="59" customFormat="1">
      <c r="B130" s="63"/>
      <c r="D130" s="64"/>
      <c r="E130" s="64"/>
      <c r="F130" s="64"/>
      <c r="G130" s="64"/>
      <c r="H130" s="64"/>
      <c r="I130" s="64"/>
      <c r="J130" s="64"/>
      <c r="K130" s="65"/>
      <c r="L130" s="66"/>
      <c r="N130" s="67"/>
    </row>
    <row r="131" spans="2:14" s="59" customFormat="1">
      <c r="B131" s="63"/>
      <c r="D131" s="64"/>
      <c r="E131" s="64"/>
      <c r="F131" s="64"/>
      <c r="G131" s="64"/>
      <c r="H131" s="64"/>
      <c r="I131" s="64"/>
      <c r="J131" s="64"/>
      <c r="K131" s="65"/>
      <c r="L131" s="66"/>
      <c r="N131" s="67"/>
    </row>
    <row r="132" spans="2:14" s="59" customFormat="1">
      <c r="B132" s="63"/>
      <c r="D132" s="64"/>
      <c r="E132" s="64"/>
      <c r="F132" s="64"/>
      <c r="G132" s="64"/>
      <c r="H132" s="64"/>
      <c r="I132" s="64"/>
      <c r="J132" s="64"/>
      <c r="K132" s="65"/>
      <c r="L132" s="66"/>
      <c r="N132" s="67"/>
    </row>
    <row r="133" spans="2:14" s="59" customFormat="1">
      <c r="B133" s="63"/>
      <c r="D133" s="64"/>
      <c r="E133" s="64"/>
      <c r="F133" s="64"/>
      <c r="G133" s="64"/>
      <c r="H133" s="64"/>
      <c r="I133" s="64"/>
      <c r="J133" s="64"/>
      <c r="K133" s="65"/>
      <c r="L133" s="66"/>
      <c r="N133" s="67"/>
    </row>
    <row r="134" spans="2:14" s="59" customFormat="1">
      <c r="B134" s="63"/>
      <c r="D134" s="64"/>
      <c r="E134" s="64"/>
      <c r="F134" s="64"/>
      <c r="G134" s="64"/>
      <c r="H134" s="64"/>
      <c r="I134" s="64"/>
      <c r="J134" s="64"/>
      <c r="K134" s="65"/>
      <c r="L134" s="66"/>
      <c r="N134" s="67"/>
    </row>
    <row r="135" spans="2:14" s="59" customFormat="1">
      <c r="B135" s="63"/>
      <c r="D135" s="64"/>
      <c r="E135" s="64"/>
      <c r="F135" s="64"/>
      <c r="G135" s="64"/>
      <c r="H135" s="64"/>
      <c r="I135" s="64"/>
      <c r="J135" s="64"/>
      <c r="K135" s="65"/>
      <c r="L135" s="66"/>
      <c r="N135" s="67"/>
    </row>
    <row r="136" spans="2:14" s="59" customFormat="1">
      <c r="B136" s="63"/>
      <c r="D136" s="64"/>
      <c r="E136" s="64"/>
      <c r="F136" s="64"/>
      <c r="G136" s="64"/>
      <c r="H136" s="64"/>
      <c r="I136" s="64"/>
      <c r="J136" s="64"/>
      <c r="K136" s="65"/>
      <c r="L136" s="66"/>
      <c r="N136" s="67"/>
    </row>
    <row r="137" spans="2:14" s="59" customFormat="1">
      <c r="B137" s="63"/>
      <c r="D137" s="64"/>
      <c r="E137" s="64"/>
      <c r="F137" s="64"/>
      <c r="G137" s="64"/>
      <c r="H137" s="64"/>
      <c r="I137" s="64"/>
      <c r="J137" s="64"/>
      <c r="K137" s="65"/>
      <c r="L137" s="66"/>
      <c r="N137" s="67"/>
    </row>
    <row r="138" spans="2:14" s="59" customFormat="1">
      <c r="B138" s="63"/>
      <c r="D138" s="64"/>
      <c r="E138" s="64"/>
      <c r="F138" s="64"/>
      <c r="G138" s="64"/>
      <c r="H138" s="64"/>
      <c r="I138" s="64"/>
      <c r="J138" s="64"/>
      <c r="K138" s="65"/>
      <c r="L138" s="66"/>
      <c r="N138" s="67"/>
    </row>
    <row r="139" spans="2:14" s="59" customFormat="1">
      <c r="B139" s="63"/>
      <c r="D139" s="64"/>
      <c r="E139" s="64"/>
      <c r="F139" s="64"/>
      <c r="G139" s="64"/>
      <c r="H139" s="64"/>
      <c r="I139" s="64"/>
      <c r="J139" s="64"/>
      <c r="K139" s="65"/>
      <c r="L139" s="66"/>
      <c r="N139" s="67"/>
    </row>
    <row r="140" spans="2:14" s="59" customFormat="1">
      <c r="B140" s="63"/>
      <c r="D140" s="64"/>
      <c r="E140" s="64"/>
      <c r="F140" s="64"/>
      <c r="G140" s="64"/>
      <c r="H140" s="64"/>
      <c r="I140" s="64"/>
      <c r="J140" s="64"/>
      <c r="K140" s="65"/>
      <c r="L140" s="66"/>
      <c r="N140" s="67"/>
    </row>
    <row r="141" spans="2:14" s="59" customFormat="1">
      <c r="B141" s="63"/>
      <c r="D141" s="64"/>
      <c r="E141" s="64"/>
      <c r="F141" s="64"/>
      <c r="G141" s="64"/>
      <c r="H141" s="64"/>
      <c r="I141" s="64"/>
      <c r="J141" s="64"/>
      <c r="K141" s="65"/>
      <c r="L141" s="66"/>
      <c r="N141" s="67"/>
    </row>
    <row r="142" spans="2:14" s="59" customFormat="1">
      <c r="B142" s="63"/>
      <c r="D142" s="64"/>
      <c r="E142" s="64"/>
      <c r="F142" s="64"/>
      <c r="G142" s="64"/>
      <c r="H142" s="64"/>
      <c r="I142" s="64"/>
      <c r="J142" s="64"/>
      <c r="K142" s="65"/>
      <c r="L142" s="66"/>
      <c r="N142" s="67"/>
    </row>
    <row r="143" spans="2:14" s="59" customFormat="1">
      <c r="B143" s="63"/>
      <c r="D143" s="64"/>
      <c r="E143" s="64"/>
      <c r="F143" s="64"/>
      <c r="G143" s="64"/>
      <c r="H143" s="64"/>
      <c r="I143" s="64"/>
      <c r="J143" s="64"/>
      <c r="K143" s="65"/>
      <c r="L143" s="66"/>
      <c r="N143" s="67"/>
    </row>
    <row r="144" spans="2:14" s="59" customFormat="1">
      <c r="B144" s="63"/>
      <c r="D144" s="64"/>
      <c r="E144" s="64"/>
      <c r="F144" s="64"/>
      <c r="G144" s="64"/>
      <c r="H144" s="64"/>
      <c r="I144" s="64"/>
      <c r="J144" s="64"/>
      <c r="K144" s="65"/>
      <c r="L144" s="66"/>
      <c r="N144" s="67"/>
    </row>
    <row r="145" spans="2:14" s="59" customFormat="1">
      <c r="B145" s="63"/>
      <c r="D145" s="64"/>
      <c r="E145" s="64"/>
      <c r="F145" s="64"/>
      <c r="G145" s="64"/>
      <c r="H145" s="64"/>
      <c r="I145" s="64"/>
      <c r="J145" s="64"/>
      <c r="K145" s="65"/>
      <c r="L145" s="66"/>
      <c r="N145" s="67"/>
    </row>
    <row r="146" spans="2:14" s="59" customFormat="1">
      <c r="B146" s="63"/>
      <c r="D146" s="64"/>
      <c r="E146" s="64"/>
      <c r="F146" s="64"/>
      <c r="G146" s="64"/>
      <c r="H146" s="64"/>
      <c r="I146" s="64"/>
      <c r="J146" s="64"/>
      <c r="K146" s="65"/>
      <c r="L146" s="66"/>
      <c r="N146" s="67"/>
    </row>
    <row r="147" spans="2:14" s="59" customFormat="1">
      <c r="B147" s="63"/>
      <c r="D147" s="64"/>
      <c r="E147" s="64"/>
      <c r="F147" s="64"/>
      <c r="G147" s="64"/>
      <c r="H147" s="64"/>
      <c r="I147" s="64"/>
      <c r="J147" s="64"/>
      <c r="K147" s="65"/>
      <c r="L147" s="66"/>
      <c r="N147" s="67"/>
    </row>
    <row r="148" spans="2:14" s="59" customFormat="1">
      <c r="B148" s="63"/>
      <c r="D148" s="64"/>
      <c r="E148" s="64"/>
      <c r="F148" s="64"/>
      <c r="G148" s="64"/>
      <c r="H148" s="64"/>
      <c r="I148" s="64"/>
      <c r="J148" s="64"/>
      <c r="K148" s="65"/>
      <c r="L148" s="66"/>
      <c r="N148" s="67"/>
    </row>
    <row r="149" spans="2:14" s="59" customFormat="1">
      <c r="B149" s="63"/>
      <c r="D149" s="64"/>
      <c r="E149" s="64"/>
      <c r="F149" s="64"/>
      <c r="G149" s="64"/>
      <c r="H149" s="64"/>
      <c r="I149" s="64"/>
      <c r="J149" s="64"/>
      <c r="K149" s="65"/>
      <c r="L149" s="66"/>
      <c r="N149" s="67"/>
    </row>
    <row r="150" spans="2:14" s="59" customFormat="1">
      <c r="B150" s="63"/>
      <c r="D150" s="64"/>
      <c r="E150" s="64"/>
      <c r="F150" s="64"/>
      <c r="G150" s="64"/>
      <c r="H150" s="64"/>
      <c r="I150" s="64"/>
      <c r="J150" s="64"/>
      <c r="K150" s="65"/>
      <c r="L150" s="66"/>
      <c r="N150" s="67"/>
    </row>
    <row r="151" spans="2:14" s="59" customFormat="1">
      <c r="B151" s="63"/>
      <c r="D151" s="64"/>
      <c r="E151" s="64"/>
      <c r="F151" s="64"/>
      <c r="G151" s="64"/>
      <c r="H151" s="64"/>
      <c r="I151" s="64"/>
      <c r="J151" s="64"/>
      <c r="K151" s="65"/>
      <c r="L151" s="66"/>
      <c r="N151" s="67"/>
    </row>
    <row r="152" spans="2:14" s="59" customFormat="1">
      <c r="B152" s="63"/>
      <c r="D152" s="64"/>
      <c r="E152" s="64"/>
      <c r="F152" s="64"/>
      <c r="G152" s="64"/>
      <c r="H152" s="64"/>
      <c r="I152" s="64"/>
      <c r="J152" s="64"/>
      <c r="K152" s="65"/>
      <c r="L152" s="66"/>
      <c r="N152" s="67"/>
    </row>
    <row r="153" spans="2:14" s="59" customFormat="1">
      <c r="B153" s="63"/>
      <c r="D153" s="64"/>
      <c r="E153" s="64"/>
      <c r="F153" s="64"/>
      <c r="G153" s="64"/>
      <c r="H153" s="64"/>
      <c r="I153" s="64"/>
      <c r="J153" s="64"/>
      <c r="K153" s="65"/>
      <c r="L153" s="66"/>
      <c r="N153" s="67"/>
    </row>
    <row r="154" spans="2:14" s="59" customFormat="1">
      <c r="B154" s="63"/>
      <c r="D154" s="64"/>
      <c r="E154" s="64"/>
      <c r="F154" s="64"/>
      <c r="G154" s="64"/>
      <c r="H154" s="64"/>
      <c r="I154" s="64"/>
      <c r="J154" s="64"/>
      <c r="K154" s="65"/>
      <c r="L154" s="66"/>
      <c r="N154" s="67"/>
    </row>
    <row r="155" spans="2:14" s="59" customFormat="1">
      <c r="B155" s="63"/>
      <c r="D155" s="64"/>
      <c r="E155" s="64"/>
      <c r="F155" s="64"/>
      <c r="G155" s="64"/>
      <c r="H155" s="64"/>
      <c r="I155" s="64"/>
      <c r="J155" s="64"/>
      <c r="K155" s="65"/>
      <c r="L155" s="66"/>
      <c r="N155" s="67"/>
    </row>
    <row r="156" spans="2:14" s="59" customFormat="1">
      <c r="B156" s="63"/>
      <c r="D156" s="64"/>
      <c r="E156" s="64"/>
      <c r="F156" s="64"/>
      <c r="G156" s="64"/>
      <c r="H156" s="64"/>
      <c r="I156" s="64"/>
      <c r="J156" s="64"/>
      <c r="K156" s="65"/>
      <c r="L156" s="66"/>
      <c r="N156" s="67"/>
    </row>
    <row r="157" spans="2:14" s="59" customFormat="1">
      <c r="B157" s="63"/>
      <c r="D157" s="64"/>
      <c r="E157" s="64"/>
      <c r="F157" s="64"/>
      <c r="G157" s="64"/>
      <c r="H157" s="64"/>
      <c r="I157" s="64"/>
      <c r="J157" s="64"/>
      <c r="K157" s="65"/>
      <c r="L157" s="66"/>
      <c r="N157" s="67"/>
    </row>
    <row r="158" spans="2:14" s="59" customFormat="1">
      <c r="B158" s="63"/>
      <c r="D158" s="64"/>
      <c r="E158" s="64"/>
      <c r="F158" s="64"/>
      <c r="G158" s="64"/>
      <c r="H158" s="64"/>
      <c r="I158" s="64"/>
      <c r="J158" s="64"/>
      <c r="K158" s="65"/>
      <c r="L158" s="66"/>
      <c r="N158" s="67"/>
    </row>
    <row r="159" spans="2:14" s="59" customFormat="1">
      <c r="B159" s="63"/>
      <c r="D159" s="64"/>
      <c r="E159" s="64"/>
      <c r="F159" s="64"/>
      <c r="G159" s="64"/>
      <c r="H159" s="64"/>
      <c r="I159" s="64"/>
      <c r="J159" s="64"/>
      <c r="K159" s="65"/>
      <c r="L159" s="66"/>
      <c r="N159" s="67"/>
    </row>
    <row r="160" spans="2:14" s="59" customFormat="1">
      <c r="B160" s="63"/>
      <c r="D160" s="64"/>
      <c r="E160" s="64"/>
      <c r="F160" s="64"/>
      <c r="G160" s="64"/>
      <c r="H160" s="64"/>
      <c r="I160" s="64"/>
      <c r="J160" s="64"/>
      <c r="K160" s="65"/>
      <c r="L160" s="66"/>
      <c r="N160" s="67"/>
    </row>
    <row r="161" spans="2:14" s="59" customFormat="1">
      <c r="B161" s="63"/>
      <c r="D161" s="64"/>
      <c r="E161" s="64"/>
      <c r="F161" s="64"/>
      <c r="G161" s="64"/>
      <c r="H161" s="64"/>
      <c r="I161" s="64"/>
      <c r="J161" s="64"/>
      <c r="K161" s="65"/>
      <c r="L161" s="66"/>
      <c r="N161" s="67"/>
    </row>
    <row r="162" spans="2:14" s="59" customFormat="1">
      <c r="B162" s="63"/>
      <c r="D162" s="64"/>
      <c r="E162" s="64"/>
      <c r="F162" s="64"/>
      <c r="G162" s="64"/>
      <c r="H162" s="64"/>
      <c r="I162" s="64"/>
      <c r="J162" s="64"/>
      <c r="K162" s="65"/>
      <c r="L162" s="66"/>
      <c r="N162" s="67"/>
    </row>
    <row r="163" spans="2:14" s="59" customFormat="1">
      <c r="B163" s="63"/>
      <c r="D163" s="64"/>
      <c r="E163" s="64"/>
      <c r="F163" s="64"/>
      <c r="G163" s="64"/>
      <c r="H163" s="64"/>
      <c r="I163" s="64"/>
      <c r="J163" s="64"/>
      <c r="K163" s="65"/>
      <c r="L163" s="66"/>
      <c r="N163" s="67"/>
    </row>
    <row r="164" spans="2:14" s="59" customFormat="1">
      <c r="B164" s="63"/>
      <c r="D164" s="64"/>
      <c r="E164" s="64"/>
      <c r="F164" s="64"/>
      <c r="G164" s="64"/>
      <c r="H164" s="64"/>
      <c r="I164" s="64"/>
      <c r="J164" s="64"/>
      <c r="K164" s="65"/>
      <c r="L164" s="66"/>
      <c r="N164" s="67"/>
    </row>
    <row r="165" spans="2:14" s="59" customFormat="1">
      <c r="B165" s="63"/>
      <c r="D165" s="64"/>
      <c r="E165" s="64"/>
      <c r="F165" s="64"/>
      <c r="G165" s="64"/>
      <c r="H165" s="64"/>
      <c r="I165" s="64"/>
      <c r="J165" s="64"/>
      <c r="K165" s="65"/>
      <c r="L165" s="66"/>
      <c r="N165" s="67"/>
    </row>
    <row r="166" spans="2:14" s="59" customFormat="1">
      <c r="B166" s="63"/>
      <c r="D166" s="64"/>
      <c r="E166" s="64"/>
      <c r="F166" s="64"/>
      <c r="G166" s="64"/>
      <c r="H166" s="64"/>
      <c r="I166" s="64"/>
      <c r="J166" s="64"/>
      <c r="K166" s="65"/>
      <c r="L166" s="66"/>
      <c r="N166" s="67"/>
    </row>
    <row r="167" spans="2:14" s="59" customFormat="1">
      <c r="B167" s="63"/>
      <c r="D167" s="64"/>
      <c r="E167" s="64"/>
      <c r="F167" s="64"/>
      <c r="G167" s="64"/>
      <c r="H167" s="64"/>
      <c r="I167" s="64"/>
      <c r="J167" s="64"/>
      <c r="K167" s="65"/>
      <c r="L167" s="66"/>
      <c r="N167" s="67"/>
    </row>
    <row r="168" spans="2:14" s="59" customFormat="1">
      <c r="B168" s="63"/>
      <c r="D168" s="64"/>
      <c r="E168" s="64"/>
      <c r="F168" s="64"/>
      <c r="G168" s="64"/>
      <c r="H168" s="64"/>
      <c r="I168" s="64"/>
      <c r="J168" s="64"/>
      <c r="K168" s="65"/>
      <c r="L168" s="66"/>
      <c r="N168" s="67"/>
    </row>
    <row r="169" spans="2:14" s="59" customFormat="1">
      <c r="B169" s="63"/>
      <c r="D169" s="64"/>
      <c r="E169" s="64"/>
      <c r="F169" s="64"/>
      <c r="G169" s="64"/>
      <c r="H169" s="64"/>
      <c r="I169" s="64"/>
      <c r="J169" s="64"/>
      <c r="K169" s="65"/>
      <c r="L169" s="66"/>
      <c r="N169" s="67"/>
    </row>
    <row r="170" spans="2:14" s="59" customFormat="1">
      <c r="B170" s="63"/>
      <c r="D170" s="64"/>
      <c r="E170" s="64"/>
      <c r="F170" s="64"/>
      <c r="G170" s="64"/>
      <c r="H170" s="64"/>
      <c r="I170" s="64"/>
      <c r="J170" s="64"/>
      <c r="K170" s="65"/>
      <c r="L170" s="66"/>
      <c r="N170" s="67"/>
    </row>
    <row r="171" spans="2:14" s="59" customFormat="1">
      <c r="B171" s="63"/>
      <c r="D171" s="64"/>
      <c r="E171" s="64"/>
      <c r="F171" s="64"/>
      <c r="G171" s="64"/>
      <c r="H171" s="64"/>
      <c r="I171" s="64"/>
      <c r="J171" s="64"/>
      <c r="K171" s="65"/>
      <c r="L171" s="66"/>
      <c r="N171" s="67"/>
    </row>
    <row r="172" spans="2:14" s="59" customFormat="1">
      <c r="B172" s="63"/>
      <c r="D172" s="64"/>
      <c r="E172" s="64"/>
      <c r="F172" s="64"/>
      <c r="G172" s="64"/>
      <c r="H172" s="64"/>
      <c r="I172" s="64"/>
      <c r="J172" s="64"/>
      <c r="K172" s="65"/>
      <c r="L172" s="66"/>
      <c r="N172" s="67"/>
    </row>
    <row r="173" spans="2:14" s="59" customFormat="1">
      <c r="B173" s="63"/>
      <c r="D173" s="64"/>
      <c r="E173" s="64"/>
      <c r="F173" s="64"/>
      <c r="G173" s="64"/>
      <c r="H173" s="64"/>
      <c r="I173" s="64"/>
      <c r="J173" s="64"/>
      <c r="K173" s="65"/>
      <c r="L173" s="66"/>
      <c r="N173" s="67"/>
    </row>
    <row r="174" spans="2:14" s="59" customFormat="1">
      <c r="B174" s="63"/>
      <c r="D174" s="64"/>
      <c r="E174" s="64"/>
      <c r="F174" s="64"/>
      <c r="G174" s="64"/>
      <c r="H174" s="64"/>
      <c r="I174" s="64"/>
      <c r="J174" s="64"/>
      <c r="K174" s="65"/>
      <c r="L174" s="66"/>
      <c r="N174" s="67"/>
    </row>
    <row r="175" spans="2:14" s="59" customFormat="1">
      <c r="B175" s="63"/>
      <c r="D175" s="64"/>
      <c r="E175" s="64"/>
      <c r="F175" s="64"/>
      <c r="G175" s="64"/>
      <c r="H175" s="64"/>
      <c r="I175" s="64"/>
      <c r="J175" s="64"/>
      <c r="K175" s="65"/>
      <c r="L175" s="66"/>
      <c r="N175" s="67"/>
    </row>
    <row r="176" spans="2:14" s="59" customFormat="1">
      <c r="B176" s="63"/>
      <c r="D176" s="64"/>
      <c r="E176" s="64"/>
      <c r="F176" s="64"/>
      <c r="G176" s="64"/>
      <c r="H176" s="64"/>
      <c r="I176" s="64"/>
      <c r="J176" s="64"/>
      <c r="K176" s="65"/>
      <c r="L176" s="66"/>
      <c r="N176" s="67"/>
    </row>
    <row r="177" spans="2:14" s="59" customFormat="1">
      <c r="B177" s="63"/>
      <c r="D177" s="64"/>
      <c r="E177" s="64"/>
      <c r="F177" s="64"/>
      <c r="G177" s="64"/>
      <c r="H177" s="64"/>
      <c r="I177" s="64"/>
      <c r="J177" s="64"/>
      <c r="K177" s="65"/>
      <c r="L177" s="66"/>
      <c r="N177" s="67"/>
    </row>
    <row r="178" spans="2:14" s="59" customFormat="1">
      <c r="B178" s="63"/>
      <c r="D178" s="64"/>
      <c r="E178" s="64"/>
      <c r="F178" s="64"/>
      <c r="G178" s="64"/>
      <c r="H178" s="64"/>
      <c r="I178" s="64"/>
      <c r="J178" s="64"/>
      <c r="K178" s="65"/>
      <c r="L178" s="66"/>
      <c r="N178" s="67"/>
    </row>
    <row r="179" spans="2:14" s="59" customFormat="1">
      <c r="B179" s="63"/>
      <c r="D179" s="64"/>
      <c r="E179" s="64"/>
      <c r="F179" s="64"/>
      <c r="G179" s="64"/>
      <c r="H179" s="64"/>
      <c r="I179" s="64"/>
      <c r="J179" s="64"/>
      <c r="K179" s="65"/>
      <c r="L179" s="66"/>
      <c r="N179" s="67"/>
    </row>
    <row r="180" spans="2:14" s="59" customFormat="1">
      <c r="B180" s="63"/>
      <c r="D180" s="64"/>
      <c r="E180" s="64"/>
      <c r="F180" s="64"/>
      <c r="G180" s="64"/>
      <c r="H180" s="64"/>
      <c r="I180" s="64"/>
      <c r="J180" s="64"/>
      <c r="K180" s="65"/>
      <c r="L180" s="66"/>
      <c r="N180" s="67"/>
    </row>
    <row r="181" spans="2:14" s="59" customFormat="1">
      <c r="B181" s="63"/>
      <c r="D181" s="64"/>
      <c r="E181" s="64"/>
      <c r="F181" s="64"/>
      <c r="G181" s="64"/>
      <c r="H181" s="64"/>
      <c r="I181" s="64"/>
      <c r="J181" s="64"/>
      <c r="K181" s="65"/>
      <c r="L181" s="66"/>
      <c r="N181" s="67"/>
    </row>
    <row r="182" spans="2:14" s="59" customFormat="1">
      <c r="B182" s="63"/>
      <c r="D182" s="64"/>
      <c r="E182" s="64"/>
      <c r="F182" s="64"/>
      <c r="G182" s="64"/>
      <c r="H182" s="64"/>
      <c r="I182" s="64"/>
      <c r="J182" s="64"/>
      <c r="K182" s="65"/>
      <c r="L182" s="66"/>
      <c r="N182" s="67"/>
    </row>
    <row r="183" spans="2:14" s="59" customFormat="1">
      <c r="B183" s="63"/>
      <c r="D183" s="64"/>
      <c r="E183" s="64"/>
      <c r="F183" s="64"/>
      <c r="G183" s="64"/>
      <c r="H183" s="64"/>
      <c r="I183" s="64"/>
      <c r="J183" s="64"/>
      <c r="K183" s="65"/>
      <c r="L183" s="66"/>
      <c r="N183" s="67"/>
    </row>
    <row r="184" spans="2:14" s="59" customFormat="1">
      <c r="B184" s="63"/>
      <c r="D184" s="64"/>
      <c r="E184" s="64"/>
      <c r="F184" s="64"/>
      <c r="G184" s="64"/>
      <c r="H184" s="64"/>
      <c r="I184" s="64"/>
      <c r="J184" s="64"/>
      <c r="K184" s="65"/>
      <c r="L184" s="66"/>
      <c r="N184" s="67"/>
    </row>
    <row r="185" spans="2:14" s="59" customFormat="1">
      <c r="B185" s="63"/>
      <c r="D185" s="64"/>
      <c r="E185" s="64"/>
      <c r="F185" s="64"/>
      <c r="G185" s="64"/>
      <c r="H185" s="64"/>
      <c r="I185" s="64"/>
      <c r="J185" s="64"/>
      <c r="K185" s="65"/>
      <c r="L185" s="66"/>
      <c r="N185" s="67"/>
    </row>
    <row r="186" spans="2:14" s="59" customFormat="1">
      <c r="B186" s="63"/>
      <c r="D186" s="64"/>
      <c r="E186" s="64"/>
      <c r="F186" s="64"/>
      <c r="G186" s="64"/>
      <c r="H186" s="64"/>
      <c r="I186" s="64"/>
      <c r="J186" s="64"/>
      <c r="K186" s="65"/>
      <c r="L186" s="66"/>
      <c r="N186" s="67"/>
    </row>
    <row r="187" spans="2:14" s="59" customFormat="1">
      <c r="B187" s="63"/>
      <c r="D187" s="64"/>
      <c r="E187" s="64"/>
      <c r="F187" s="64"/>
      <c r="G187" s="64"/>
      <c r="H187" s="64"/>
      <c r="I187" s="64"/>
      <c r="J187" s="64"/>
      <c r="K187" s="65"/>
      <c r="L187" s="66"/>
      <c r="N187" s="67"/>
    </row>
    <row r="188" spans="2:14" s="59" customFormat="1">
      <c r="B188" s="63"/>
      <c r="D188" s="64"/>
      <c r="E188" s="64"/>
      <c r="F188" s="64"/>
      <c r="G188" s="64"/>
      <c r="H188" s="64"/>
      <c r="I188" s="64"/>
      <c r="J188" s="64"/>
      <c r="K188" s="65"/>
      <c r="L188" s="66"/>
      <c r="N188" s="67"/>
    </row>
    <row r="189" spans="2:14" s="59" customFormat="1">
      <c r="B189" s="63"/>
      <c r="D189" s="64"/>
      <c r="E189" s="64"/>
      <c r="F189" s="64"/>
      <c r="G189" s="64"/>
      <c r="H189" s="64"/>
      <c r="I189" s="64"/>
      <c r="J189" s="64"/>
      <c r="K189" s="65"/>
      <c r="L189" s="66"/>
      <c r="N189" s="67"/>
    </row>
    <row r="190" spans="2:14" s="59" customFormat="1">
      <c r="B190" s="63"/>
      <c r="D190" s="64"/>
      <c r="E190" s="64"/>
      <c r="F190" s="64"/>
      <c r="G190" s="64"/>
      <c r="H190" s="64"/>
      <c r="I190" s="64"/>
      <c r="J190" s="64"/>
      <c r="K190" s="65"/>
      <c r="L190" s="66"/>
      <c r="N190" s="67"/>
    </row>
    <row r="191" spans="2:14" s="59" customFormat="1">
      <c r="B191" s="63"/>
      <c r="D191" s="64"/>
      <c r="E191" s="64"/>
      <c r="F191" s="64"/>
      <c r="G191" s="64"/>
      <c r="H191" s="64"/>
      <c r="I191" s="64"/>
      <c r="J191" s="64"/>
      <c r="K191" s="65"/>
      <c r="L191" s="66"/>
      <c r="N191" s="67"/>
    </row>
    <row r="192" spans="2:14" s="59" customFormat="1">
      <c r="B192" s="63"/>
      <c r="D192" s="64"/>
      <c r="E192" s="64"/>
      <c r="F192" s="64"/>
      <c r="G192" s="64"/>
      <c r="H192" s="64"/>
      <c r="I192" s="64"/>
      <c r="J192" s="64"/>
      <c r="K192" s="65"/>
      <c r="L192" s="66"/>
      <c r="N192" s="67"/>
    </row>
    <row r="193" spans="2:14" s="59" customFormat="1">
      <c r="B193" s="63"/>
      <c r="D193" s="64"/>
      <c r="E193" s="64"/>
      <c r="F193" s="64"/>
      <c r="G193" s="64"/>
      <c r="H193" s="64"/>
      <c r="I193" s="64"/>
      <c r="J193" s="64"/>
      <c r="K193" s="65"/>
      <c r="L193" s="66"/>
      <c r="N193" s="67"/>
    </row>
    <row r="194" spans="2:14" s="59" customFormat="1">
      <c r="B194" s="63"/>
      <c r="D194" s="64"/>
      <c r="E194" s="64"/>
      <c r="F194" s="64"/>
      <c r="G194" s="64"/>
      <c r="H194" s="64"/>
      <c r="I194" s="64"/>
      <c r="J194" s="64"/>
      <c r="K194" s="65"/>
      <c r="L194" s="66"/>
      <c r="N194" s="67"/>
    </row>
    <row r="195" spans="2:14" s="59" customFormat="1">
      <c r="B195" s="63"/>
      <c r="D195" s="64"/>
      <c r="E195" s="64"/>
      <c r="F195" s="64"/>
      <c r="G195" s="64"/>
      <c r="H195" s="64"/>
      <c r="I195" s="64"/>
      <c r="J195" s="64"/>
      <c r="K195" s="65"/>
      <c r="L195" s="66"/>
      <c r="N195" s="67"/>
    </row>
    <row r="196" spans="2:14" s="59" customFormat="1">
      <c r="B196" s="63"/>
      <c r="D196" s="64"/>
      <c r="E196" s="64"/>
      <c r="F196" s="64"/>
      <c r="G196" s="64"/>
      <c r="H196" s="64"/>
      <c r="I196" s="64"/>
      <c r="J196" s="64"/>
      <c r="K196" s="65"/>
      <c r="L196" s="66"/>
      <c r="N196" s="67"/>
    </row>
    <row r="197" spans="2:14" s="59" customFormat="1">
      <c r="B197" s="63"/>
      <c r="D197" s="64"/>
      <c r="E197" s="64"/>
      <c r="F197" s="64"/>
      <c r="G197" s="64"/>
      <c r="H197" s="64"/>
      <c r="I197" s="64"/>
      <c r="J197" s="64"/>
      <c r="K197" s="65"/>
      <c r="L197" s="66"/>
      <c r="N197" s="67"/>
    </row>
    <row r="198" spans="2:14" s="59" customFormat="1">
      <c r="B198" s="63"/>
      <c r="D198" s="64"/>
      <c r="E198" s="64"/>
      <c r="F198" s="64"/>
      <c r="G198" s="64"/>
      <c r="H198" s="64"/>
      <c r="I198" s="64"/>
      <c r="J198" s="64"/>
      <c r="K198" s="65"/>
      <c r="L198" s="66"/>
      <c r="N198" s="67"/>
    </row>
    <row r="199" spans="2:14" s="59" customFormat="1">
      <c r="B199" s="63"/>
      <c r="D199" s="64"/>
      <c r="E199" s="64"/>
      <c r="F199" s="64"/>
      <c r="G199" s="64"/>
      <c r="H199" s="64"/>
      <c r="I199" s="64"/>
      <c r="J199" s="64"/>
      <c r="K199" s="65"/>
      <c r="L199" s="66"/>
      <c r="N199" s="67"/>
    </row>
    <row r="200" spans="2:14" s="59" customFormat="1">
      <c r="B200" s="63"/>
      <c r="D200" s="64"/>
      <c r="E200" s="64"/>
      <c r="F200" s="64"/>
      <c r="G200" s="64"/>
      <c r="H200" s="64"/>
      <c r="I200" s="64"/>
      <c r="J200" s="64"/>
      <c r="K200" s="65"/>
      <c r="L200" s="66"/>
      <c r="N200" s="67"/>
    </row>
    <row r="201" spans="2:14" s="59" customFormat="1">
      <c r="B201" s="63"/>
      <c r="D201" s="64"/>
      <c r="E201" s="64"/>
      <c r="F201" s="64"/>
      <c r="G201" s="64"/>
      <c r="H201" s="64"/>
      <c r="I201" s="64"/>
      <c r="J201" s="64"/>
      <c r="K201" s="65"/>
      <c r="L201" s="66"/>
      <c r="N201" s="67"/>
    </row>
    <row r="202" spans="2:14" s="59" customFormat="1">
      <c r="B202" s="63"/>
      <c r="D202" s="64"/>
      <c r="E202" s="64"/>
      <c r="F202" s="64"/>
      <c r="G202" s="64"/>
      <c r="H202" s="64"/>
      <c r="I202" s="64"/>
      <c r="J202" s="64"/>
      <c r="K202" s="65"/>
      <c r="L202" s="66"/>
      <c r="N202" s="67"/>
    </row>
    <row r="203" spans="2:14" s="59" customFormat="1">
      <c r="B203" s="63"/>
      <c r="D203" s="64"/>
      <c r="E203" s="64"/>
      <c r="F203" s="64"/>
      <c r="G203" s="64"/>
      <c r="H203" s="64"/>
      <c r="I203" s="64"/>
      <c r="J203" s="64"/>
      <c r="K203" s="65"/>
      <c r="L203" s="66"/>
      <c r="N203" s="67"/>
    </row>
    <row r="204" spans="2:14" s="59" customFormat="1">
      <c r="B204" s="63"/>
      <c r="D204" s="64"/>
      <c r="E204" s="64"/>
      <c r="F204" s="64"/>
      <c r="G204" s="64"/>
      <c r="H204" s="64"/>
      <c r="I204" s="64"/>
      <c r="J204" s="64"/>
      <c r="K204" s="65"/>
      <c r="L204" s="66"/>
      <c r="N204" s="67"/>
    </row>
    <row r="205" spans="2:14" s="59" customFormat="1">
      <c r="B205" s="63"/>
      <c r="D205" s="64"/>
      <c r="E205" s="64"/>
      <c r="F205" s="64"/>
      <c r="G205" s="64"/>
      <c r="H205" s="64"/>
      <c r="I205" s="64"/>
      <c r="J205" s="64"/>
      <c r="K205" s="65"/>
      <c r="L205" s="66"/>
      <c r="N205" s="67"/>
    </row>
    <row r="206" spans="2:14" s="59" customFormat="1">
      <c r="B206" s="63"/>
      <c r="D206" s="64"/>
      <c r="E206" s="64"/>
      <c r="F206" s="64"/>
      <c r="G206" s="64"/>
      <c r="H206" s="64"/>
      <c r="I206" s="64"/>
      <c r="J206" s="64"/>
      <c r="K206" s="65"/>
      <c r="L206" s="66"/>
      <c r="N206" s="67"/>
    </row>
    <row r="207" spans="2:14" s="59" customFormat="1">
      <c r="B207" s="63"/>
      <c r="D207" s="64"/>
      <c r="E207" s="64"/>
      <c r="F207" s="64"/>
      <c r="G207" s="64"/>
      <c r="H207" s="64"/>
      <c r="I207" s="64"/>
      <c r="J207" s="64"/>
      <c r="K207" s="65"/>
      <c r="L207" s="66"/>
      <c r="N207" s="67"/>
    </row>
    <row r="208" spans="2:14" s="59" customFormat="1">
      <c r="B208" s="63"/>
      <c r="D208" s="64"/>
      <c r="E208" s="64"/>
      <c r="F208" s="64"/>
      <c r="G208" s="64"/>
      <c r="H208" s="64"/>
      <c r="I208" s="64"/>
      <c r="J208" s="64"/>
      <c r="K208" s="65"/>
      <c r="L208" s="66"/>
      <c r="N208" s="67"/>
    </row>
    <row r="209" spans="2:14" s="59" customFormat="1">
      <c r="B209" s="63"/>
      <c r="D209" s="64"/>
      <c r="E209" s="64"/>
      <c r="F209" s="64"/>
      <c r="G209" s="64"/>
      <c r="H209" s="64"/>
      <c r="I209" s="64"/>
      <c r="J209" s="64"/>
      <c r="K209" s="65"/>
      <c r="L209" s="66"/>
      <c r="N209" s="67"/>
    </row>
    <row r="210" spans="2:14" s="59" customFormat="1">
      <c r="B210" s="63"/>
      <c r="D210" s="64"/>
      <c r="E210" s="64"/>
      <c r="F210" s="64"/>
      <c r="G210" s="64"/>
      <c r="H210" s="64"/>
      <c r="I210" s="64"/>
      <c r="J210" s="64"/>
      <c r="K210" s="65"/>
      <c r="L210" s="66"/>
      <c r="N210" s="67"/>
    </row>
    <row r="211" spans="2:14" s="59" customFormat="1">
      <c r="B211" s="63"/>
      <c r="D211" s="64"/>
      <c r="E211" s="64"/>
      <c r="F211" s="64"/>
      <c r="G211" s="64"/>
      <c r="H211" s="64"/>
      <c r="I211" s="64"/>
      <c r="J211" s="64"/>
      <c r="K211" s="65"/>
      <c r="L211" s="66"/>
      <c r="N211" s="67"/>
    </row>
    <row r="212" spans="2:14" s="59" customFormat="1">
      <c r="B212" s="63"/>
      <c r="D212" s="64"/>
      <c r="E212" s="64"/>
      <c r="F212" s="64"/>
      <c r="G212" s="64"/>
      <c r="H212" s="64"/>
      <c r="I212" s="64"/>
      <c r="J212" s="64"/>
      <c r="K212" s="65"/>
      <c r="L212" s="66"/>
      <c r="N212" s="67"/>
    </row>
    <row r="213" spans="2:14" s="59" customFormat="1">
      <c r="B213" s="63"/>
      <c r="D213" s="64"/>
      <c r="E213" s="64"/>
      <c r="F213" s="64"/>
      <c r="G213" s="64"/>
      <c r="H213" s="64"/>
      <c r="I213" s="64"/>
      <c r="J213" s="64"/>
      <c r="K213" s="65"/>
      <c r="L213" s="66"/>
      <c r="N213" s="67"/>
    </row>
    <row r="214" spans="2:14" s="59" customFormat="1">
      <c r="B214" s="63"/>
      <c r="D214" s="64"/>
      <c r="E214" s="64"/>
      <c r="F214" s="64"/>
      <c r="G214" s="64"/>
      <c r="H214" s="64"/>
      <c r="I214" s="64"/>
      <c r="J214" s="64"/>
      <c r="K214" s="65"/>
      <c r="L214" s="66"/>
      <c r="N214" s="67"/>
    </row>
    <row r="215" spans="2:14" s="59" customFormat="1">
      <c r="B215" s="63"/>
      <c r="D215" s="64"/>
      <c r="E215" s="64"/>
      <c r="F215" s="64"/>
      <c r="G215" s="64"/>
      <c r="H215" s="64"/>
      <c r="I215" s="64"/>
      <c r="J215" s="64"/>
      <c r="K215" s="65"/>
      <c r="L215" s="66"/>
      <c r="N215" s="67"/>
    </row>
    <row r="216" spans="2:14" s="59" customFormat="1">
      <c r="B216" s="63"/>
      <c r="D216" s="64"/>
      <c r="E216" s="64"/>
      <c r="F216" s="64"/>
      <c r="G216" s="64"/>
      <c r="H216" s="64"/>
      <c r="I216" s="64"/>
      <c r="J216" s="64"/>
      <c r="K216" s="65"/>
      <c r="L216" s="66"/>
      <c r="N216" s="67"/>
    </row>
    <row r="217" spans="2:14" s="59" customFormat="1">
      <c r="B217" s="63"/>
      <c r="D217" s="64"/>
      <c r="E217" s="64"/>
      <c r="F217" s="64"/>
      <c r="G217" s="64"/>
      <c r="H217" s="64"/>
      <c r="I217" s="64"/>
      <c r="J217" s="64"/>
      <c r="K217" s="65"/>
      <c r="L217" s="66"/>
      <c r="N217" s="67"/>
    </row>
    <row r="218" spans="2:14" s="59" customFormat="1">
      <c r="B218" s="63"/>
      <c r="D218" s="64"/>
      <c r="E218" s="64"/>
      <c r="F218" s="64"/>
      <c r="G218" s="64"/>
      <c r="H218" s="64"/>
      <c r="I218" s="64"/>
      <c r="J218" s="64"/>
      <c r="K218" s="65"/>
      <c r="L218" s="66"/>
      <c r="N218" s="67"/>
    </row>
    <row r="219" spans="2:14" s="59" customFormat="1">
      <c r="B219" s="63"/>
      <c r="D219" s="64"/>
      <c r="E219" s="64"/>
      <c r="F219" s="64"/>
      <c r="G219" s="64"/>
      <c r="H219" s="64"/>
      <c r="I219" s="64"/>
      <c r="J219" s="64"/>
      <c r="K219" s="65"/>
      <c r="L219" s="66"/>
      <c r="N219" s="67"/>
    </row>
    <row r="220" spans="2:14" s="59" customFormat="1">
      <c r="B220" s="63"/>
      <c r="D220" s="64"/>
      <c r="E220" s="64"/>
      <c r="F220" s="64"/>
      <c r="G220" s="64"/>
      <c r="H220" s="64"/>
      <c r="I220" s="64"/>
      <c r="J220" s="64"/>
      <c r="K220" s="65"/>
      <c r="L220" s="66"/>
      <c r="N220" s="67"/>
    </row>
    <row r="221" spans="2:14" s="59" customFormat="1">
      <c r="B221" s="63"/>
      <c r="D221" s="64"/>
      <c r="E221" s="64"/>
      <c r="F221" s="64"/>
      <c r="G221" s="64"/>
      <c r="H221" s="64"/>
      <c r="I221" s="64"/>
      <c r="J221" s="64"/>
      <c r="K221" s="65"/>
      <c r="L221" s="66"/>
      <c r="N221" s="67"/>
    </row>
    <row r="222" spans="2:14" s="59" customFormat="1">
      <c r="B222" s="63"/>
      <c r="D222" s="64"/>
      <c r="E222" s="64"/>
      <c r="F222" s="64"/>
      <c r="G222" s="64"/>
      <c r="H222" s="64"/>
      <c r="I222" s="64"/>
      <c r="J222" s="64"/>
      <c r="K222" s="65"/>
      <c r="L222" s="66"/>
      <c r="N222" s="67"/>
    </row>
    <row r="223" spans="2:14" s="59" customFormat="1">
      <c r="B223" s="63"/>
      <c r="D223" s="64"/>
      <c r="E223" s="64"/>
      <c r="F223" s="64"/>
      <c r="G223" s="64"/>
      <c r="H223" s="64"/>
      <c r="I223" s="64"/>
      <c r="J223" s="64"/>
      <c r="K223" s="65"/>
      <c r="L223" s="66"/>
      <c r="N223" s="67"/>
    </row>
    <row r="224" spans="2:14" s="59" customFormat="1">
      <c r="B224" s="63"/>
      <c r="D224" s="64"/>
      <c r="E224" s="64"/>
      <c r="F224" s="64"/>
      <c r="G224" s="64"/>
      <c r="H224" s="64"/>
      <c r="I224" s="64"/>
      <c r="J224" s="64"/>
      <c r="K224" s="65"/>
      <c r="L224" s="66"/>
      <c r="N224" s="67"/>
    </row>
    <row r="225" spans="2:14" s="59" customFormat="1">
      <c r="B225" s="63"/>
      <c r="D225" s="64"/>
      <c r="E225" s="64"/>
      <c r="F225" s="64"/>
      <c r="G225" s="64"/>
      <c r="H225" s="64"/>
      <c r="I225" s="64"/>
      <c r="J225" s="64"/>
      <c r="K225" s="65"/>
      <c r="L225" s="66"/>
      <c r="N225" s="67"/>
    </row>
    <row r="226" spans="2:14" s="59" customFormat="1">
      <c r="B226" s="63"/>
      <c r="D226" s="64"/>
      <c r="E226" s="64"/>
      <c r="F226" s="64"/>
      <c r="G226" s="64"/>
      <c r="H226" s="64"/>
      <c r="I226" s="64"/>
      <c r="J226" s="64"/>
      <c r="K226" s="65"/>
      <c r="L226" s="66"/>
      <c r="N226" s="67"/>
    </row>
    <row r="227" spans="2:14" s="59" customFormat="1">
      <c r="B227" s="63"/>
      <c r="D227" s="64"/>
      <c r="E227" s="64"/>
      <c r="F227" s="64"/>
      <c r="G227" s="64"/>
      <c r="H227" s="64"/>
      <c r="I227" s="64"/>
      <c r="J227" s="64"/>
      <c r="K227" s="65"/>
      <c r="L227" s="66"/>
      <c r="N227" s="67"/>
    </row>
    <row r="228" spans="2:14" s="59" customFormat="1">
      <c r="B228" s="63"/>
      <c r="D228" s="64"/>
      <c r="E228" s="64"/>
      <c r="F228" s="64"/>
      <c r="G228" s="64"/>
      <c r="H228" s="64"/>
      <c r="I228" s="64"/>
      <c r="J228" s="64"/>
      <c r="K228" s="65"/>
      <c r="L228" s="66"/>
      <c r="N228" s="67"/>
    </row>
    <row r="229" spans="2:14" s="59" customFormat="1">
      <c r="B229" s="63"/>
      <c r="D229" s="64"/>
      <c r="E229" s="64"/>
      <c r="F229" s="64"/>
      <c r="G229" s="64"/>
      <c r="H229" s="64"/>
      <c r="I229" s="64"/>
      <c r="J229" s="64"/>
      <c r="K229" s="65"/>
      <c r="L229" s="66"/>
      <c r="N229" s="67"/>
    </row>
    <row r="230" spans="2:14" s="59" customFormat="1">
      <c r="B230" s="63"/>
      <c r="D230" s="64"/>
      <c r="E230" s="64"/>
      <c r="F230" s="64"/>
      <c r="G230" s="64"/>
      <c r="H230" s="64"/>
      <c r="I230" s="64"/>
      <c r="J230" s="64"/>
      <c r="K230" s="65"/>
      <c r="L230" s="66"/>
      <c r="N230" s="67"/>
    </row>
    <row r="231" spans="2:14" s="59" customFormat="1">
      <c r="B231" s="63"/>
      <c r="D231" s="64"/>
      <c r="E231" s="64"/>
      <c r="F231" s="64"/>
      <c r="G231" s="64"/>
      <c r="H231" s="64"/>
      <c r="I231" s="64"/>
      <c r="J231" s="64"/>
      <c r="K231" s="65"/>
      <c r="L231" s="66"/>
      <c r="N231" s="67"/>
    </row>
    <row r="232" spans="2:14" s="59" customFormat="1">
      <c r="B232" s="63"/>
      <c r="D232" s="64"/>
      <c r="E232" s="64"/>
      <c r="F232" s="64"/>
      <c r="G232" s="64"/>
      <c r="H232" s="64"/>
      <c r="I232" s="64"/>
      <c r="J232" s="64"/>
      <c r="K232" s="65"/>
      <c r="L232" s="66"/>
      <c r="N232" s="67"/>
    </row>
    <row r="233" spans="2:14" s="59" customFormat="1">
      <c r="B233" s="63"/>
      <c r="D233" s="64"/>
      <c r="E233" s="64"/>
      <c r="F233" s="64"/>
      <c r="G233" s="64"/>
      <c r="H233" s="64"/>
      <c r="I233" s="64"/>
      <c r="J233" s="64"/>
      <c r="K233" s="65"/>
      <c r="L233" s="66"/>
      <c r="N233" s="67"/>
    </row>
    <row r="234" spans="2:14" s="59" customFormat="1">
      <c r="B234" s="63"/>
      <c r="D234" s="64"/>
      <c r="E234" s="64"/>
      <c r="F234" s="64"/>
      <c r="G234" s="64"/>
      <c r="H234" s="64"/>
      <c r="I234" s="64"/>
      <c r="J234" s="64"/>
      <c r="K234" s="65"/>
      <c r="L234" s="66"/>
      <c r="N234" s="67"/>
    </row>
    <row r="235" spans="2:14" s="59" customFormat="1">
      <c r="B235" s="63"/>
      <c r="D235" s="64"/>
      <c r="E235" s="64"/>
      <c r="F235" s="64"/>
      <c r="G235" s="64"/>
      <c r="H235" s="64"/>
      <c r="I235" s="64"/>
      <c r="J235" s="64"/>
      <c r="K235" s="65"/>
      <c r="L235" s="66"/>
      <c r="N235" s="67"/>
    </row>
    <row r="236" spans="2:14" s="59" customFormat="1">
      <c r="B236" s="63"/>
      <c r="D236" s="64"/>
      <c r="E236" s="64"/>
      <c r="F236" s="64"/>
      <c r="G236" s="64"/>
      <c r="H236" s="64"/>
      <c r="I236" s="64"/>
      <c r="J236" s="64"/>
      <c r="K236" s="65"/>
      <c r="L236" s="66"/>
      <c r="N236" s="67"/>
    </row>
    <row r="237" spans="2:14" s="59" customFormat="1">
      <c r="B237" s="63"/>
      <c r="D237" s="64"/>
      <c r="E237" s="64"/>
      <c r="F237" s="64"/>
      <c r="G237" s="64"/>
      <c r="H237" s="64"/>
      <c r="I237" s="64"/>
      <c r="J237" s="64"/>
      <c r="K237" s="65"/>
      <c r="L237" s="66"/>
      <c r="N237" s="67"/>
    </row>
    <row r="238" spans="2:14" s="59" customFormat="1">
      <c r="B238" s="63"/>
      <c r="D238" s="64"/>
      <c r="E238" s="64"/>
      <c r="F238" s="64"/>
      <c r="G238" s="64"/>
      <c r="H238" s="64"/>
      <c r="I238" s="64"/>
      <c r="J238" s="64"/>
      <c r="K238" s="65"/>
      <c r="L238" s="66"/>
      <c r="N238" s="67"/>
    </row>
    <row r="239" spans="2:14" s="59" customFormat="1">
      <c r="B239" s="63"/>
      <c r="D239" s="64"/>
      <c r="E239" s="64"/>
      <c r="F239" s="64"/>
      <c r="G239" s="64"/>
      <c r="H239" s="64"/>
      <c r="I239" s="64"/>
      <c r="J239" s="64"/>
      <c r="K239" s="65"/>
      <c r="L239" s="66"/>
      <c r="N239" s="67"/>
    </row>
    <row r="240" spans="2:14" s="59" customFormat="1">
      <c r="B240" s="63"/>
      <c r="D240" s="64"/>
      <c r="E240" s="64"/>
      <c r="F240" s="64"/>
      <c r="G240" s="64"/>
      <c r="H240" s="64"/>
      <c r="I240" s="64"/>
      <c r="J240" s="64"/>
      <c r="K240" s="65"/>
      <c r="L240" s="66"/>
      <c r="N240" s="67"/>
    </row>
    <row r="241" spans="2:14" s="59" customFormat="1">
      <c r="B241" s="63"/>
      <c r="D241" s="64"/>
      <c r="E241" s="64"/>
      <c r="F241" s="64"/>
      <c r="G241" s="64"/>
      <c r="H241" s="64"/>
      <c r="I241" s="64"/>
      <c r="J241" s="64"/>
      <c r="K241" s="65"/>
      <c r="L241" s="66"/>
      <c r="N241" s="67"/>
    </row>
    <row r="242" spans="2:14" s="59" customFormat="1">
      <c r="B242" s="63"/>
      <c r="D242" s="64"/>
      <c r="E242" s="64"/>
      <c r="F242" s="64"/>
      <c r="G242" s="64"/>
      <c r="H242" s="64"/>
      <c r="I242" s="64"/>
      <c r="J242" s="64"/>
      <c r="K242" s="65"/>
      <c r="L242" s="66"/>
      <c r="N242" s="67"/>
    </row>
    <row r="243" spans="2:14" s="59" customFormat="1">
      <c r="B243" s="63"/>
      <c r="D243" s="64"/>
      <c r="E243" s="64"/>
      <c r="F243" s="64"/>
      <c r="G243" s="64"/>
      <c r="H243" s="64"/>
      <c r="I243" s="64"/>
      <c r="J243" s="64"/>
      <c r="K243" s="65"/>
      <c r="L243" s="66"/>
      <c r="N243" s="67"/>
    </row>
    <row r="244" spans="2:14" s="59" customFormat="1">
      <c r="B244" s="63"/>
      <c r="D244" s="64"/>
      <c r="E244" s="64"/>
      <c r="F244" s="64"/>
      <c r="G244" s="64"/>
      <c r="H244" s="64"/>
      <c r="I244" s="64"/>
      <c r="J244" s="64"/>
      <c r="K244" s="65"/>
      <c r="L244" s="66"/>
      <c r="N244" s="67"/>
    </row>
    <row r="245" spans="2:14" s="59" customFormat="1">
      <c r="B245" s="63"/>
      <c r="D245" s="64"/>
      <c r="E245" s="64"/>
      <c r="F245" s="64"/>
      <c r="G245" s="64"/>
      <c r="H245" s="64"/>
      <c r="I245" s="64"/>
      <c r="J245" s="64"/>
      <c r="K245" s="65"/>
      <c r="L245" s="66"/>
      <c r="N245" s="67"/>
    </row>
    <row r="246" spans="2:14" s="59" customFormat="1">
      <c r="B246" s="63"/>
      <c r="D246" s="64"/>
      <c r="E246" s="64"/>
      <c r="F246" s="64"/>
      <c r="G246" s="64"/>
      <c r="H246" s="64"/>
      <c r="I246" s="64"/>
      <c r="J246" s="64"/>
      <c r="K246" s="65"/>
      <c r="L246" s="66"/>
      <c r="N246" s="67"/>
    </row>
    <row r="247" spans="2:14" s="59" customFormat="1">
      <c r="B247" s="63"/>
      <c r="D247" s="64"/>
      <c r="E247" s="64"/>
      <c r="F247" s="64"/>
      <c r="G247" s="64"/>
      <c r="H247" s="64"/>
      <c r="I247" s="64"/>
      <c r="J247" s="64"/>
      <c r="K247" s="65"/>
      <c r="L247" s="66"/>
      <c r="N247" s="67"/>
    </row>
    <row r="248" spans="2:14" s="59" customFormat="1">
      <c r="B248" s="63"/>
      <c r="D248" s="64"/>
      <c r="E248" s="64"/>
      <c r="F248" s="64"/>
      <c r="G248" s="64"/>
      <c r="H248" s="64"/>
      <c r="I248" s="64"/>
      <c r="J248" s="64"/>
      <c r="K248" s="65"/>
      <c r="L248" s="66"/>
      <c r="N248" s="67"/>
    </row>
    <row r="249" spans="2:14" s="59" customFormat="1">
      <c r="B249" s="63"/>
      <c r="D249" s="64"/>
      <c r="E249" s="64"/>
      <c r="F249" s="64"/>
      <c r="G249" s="64"/>
      <c r="H249" s="64"/>
      <c r="I249" s="64"/>
      <c r="J249" s="64"/>
      <c r="K249" s="65"/>
      <c r="L249" s="66"/>
      <c r="N249" s="67"/>
    </row>
    <row r="250" spans="2:14" s="59" customFormat="1">
      <c r="B250" s="63"/>
      <c r="D250" s="64"/>
      <c r="E250" s="64"/>
      <c r="F250" s="64"/>
      <c r="G250" s="64"/>
      <c r="H250" s="64"/>
      <c r="I250" s="64"/>
      <c r="J250" s="64"/>
      <c r="K250" s="65"/>
      <c r="L250" s="66"/>
      <c r="N250" s="67"/>
    </row>
    <row r="251" spans="2:14" s="59" customFormat="1">
      <c r="B251" s="63"/>
      <c r="D251" s="64"/>
      <c r="E251" s="64"/>
      <c r="F251" s="64"/>
      <c r="G251" s="64"/>
      <c r="H251" s="64"/>
      <c r="I251" s="64"/>
      <c r="J251" s="64"/>
      <c r="K251" s="65"/>
      <c r="L251" s="66"/>
      <c r="N251" s="67"/>
    </row>
    <row r="252" spans="2:14" s="59" customFormat="1">
      <c r="B252" s="63"/>
      <c r="D252" s="64"/>
      <c r="E252" s="64"/>
      <c r="F252" s="64"/>
      <c r="G252" s="64"/>
      <c r="H252" s="64"/>
      <c r="I252" s="64"/>
      <c r="J252" s="64"/>
      <c r="K252" s="65"/>
      <c r="L252" s="66"/>
      <c r="N252" s="67"/>
    </row>
    <row r="253" spans="2:14" s="59" customFormat="1">
      <c r="B253" s="63"/>
      <c r="D253" s="64"/>
      <c r="E253" s="64"/>
      <c r="F253" s="64"/>
      <c r="G253" s="64"/>
      <c r="H253" s="64"/>
      <c r="I253" s="64"/>
      <c r="J253" s="64"/>
      <c r="K253" s="65"/>
      <c r="L253" s="66"/>
      <c r="N253" s="67"/>
    </row>
    <row r="254" spans="2:14" s="59" customFormat="1">
      <c r="B254" s="63"/>
      <c r="D254" s="64"/>
      <c r="E254" s="64"/>
      <c r="F254" s="64"/>
      <c r="G254" s="64"/>
      <c r="H254" s="64"/>
      <c r="I254" s="64"/>
      <c r="J254" s="64"/>
      <c r="K254" s="65"/>
      <c r="L254" s="66"/>
      <c r="N254" s="67"/>
    </row>
    <row r="255" spans="2:14" s="59" customFormat="1">
      <c r="B255" s="63"/>
      <c r="D255" s="64"/>
      <c r="E255" s="64"/>
      <c r="F255" s="64"/>
      <c r="G255" s="64"/>
      <c r="H255" s="64"/>
      <c r="I255" s="64"/>
      <c r="J255" s="64"/>
      <c r="K255" s="65"/>
      <c r="L255" s="66"/>
      <c r="N255" s="67"/>
    </row>
    <row r="256" spans="2:14" s="59" customFormat="1">
      <c r="B256" s="63"/>
      <c r="D256" s="64"/>
      <c r="E256" s="64"/>
      <c r="F256" s="64"/>
      <c r="G256" s="64"/>
      <c r="H256" s="64"/>
      <c r="I256" s="64"/>
      <c r="J256" s="64"/>
      <c r="K256" s="65"/>
      <c r="L256" s="66"/>
      <c r="N256" s="67"/>
    </row>
    <row r="257" spans="2:14" s="59" customFormat="1">
      <c r="B257" s="63"/>
      <c r="D257" s="64"/>
      <c r="E257" s="64"/>
      <c r="F257" s="64"/>
      <c r="G257" s="64"/>
      <c r="H257" s="64"/>
      <c r="I257" s="64"/>
      <c r="J257" s="64"/>
      <c r="K257" s="65"/>
      <c r="L257" s="66"/>
      <c r="N257" s="67"/>
    </row>
    <row r="258" spans="2:14" s="59" customFormat="1">
      <c r="B258" s="63"/>
      <c r="D258" s="64"/>
      <c r="E258" s="64"/>
      <c r="F258" s="64"/>
      <c r="G258" s="64"/>
      <c r="H258" s="64"/>
      <c r="I258" s="64"/>
      <c r="J258" s="64"/>
      <c r="K258" s="65"/>
      <c r="L258" s="66"/>
      <c r="N258" s="67"/>
    </row>
    <row r="259" spans="2:14" s="59" customFormat="1">
      <c r="B259" s="63"/>
      <c r="D259" s="64"/>
      <c r="E259" s="64"/>
      <c r="F259" s="64"/>
      <c r="G259" s="64"/>
      <c r="H259" s="64"/>
      <c r="I259" s="64"/>
      <c r="J259" s="64"/>
      <c r="K259" s="65"/>
      <c r="L259" s="66"/>
      <c r="N259" s="67"/>
    </row>
    <row r="260" spans="2:14" s="59" customFormat="1">
      <c r="B260" s="63"/>
      <c r="D260" s="64"/>
      <c r="E260" s="64"/>
      <c r="F260" s="64"/>
      <c r="G260" s="64"/>
      <c r="H260" s="64"/>
      <c r="I260" s="64"/>
      <c r="J260" s="64"/>
      <c r="K260" s="65"/>
      <c r="L260" s="66"/>
      <c r="N260" s="67"/>
    </row>
    <row r="261" spans="2:14" s="59" customFormat="1">
      <c r="B261" s="63"/>
      <c r="D261" s="64"/>
      <c r="E261" s="64"/>
      <c r="F261" s="64"/>
      <c r="G261" s="64"/>
      <c r="H261" s="64"/>
      <c r="I261" s="64"/>
      <c r="J261" s="64"/>
      <c r="K261" s="65"/>
      <c r="L261" s="66"/>
      <c r="N261" s="67"/>
    </row>
    <row r="262" spans="2:14" s="59" customFormat="1">
      <c r="B262" s="63"/>
      <c r="D262" s="64"/>
      <c r="E262" s="64"/>
      <c r="F262" s="64"/>
      <c r="G262" s="64"/>
      <c r="H262" s="64"/>
      <c r="I262" s="64"/>
      <c r="J262" s="64"/>
      <c r="K262" s="65"/>
      <c r="L262" s="66"/>
      <c r="N262" s="67"/>
    </row>
    <row r="263" spans="2:14" s="59" customFormat="1">
      <c r="B263" s="63"/>
      <c r="D263" s="64"/>
      <c r="E263" s="64"/>
      <c r="F263" s="64"/>
      <c r="G263" s="64"/>
      <c r="H263" s="64"/>
      <c r="I263" s="64"/>
      <c r="J263" s="64"/>
      <c r="K263" s="65"/>
      <c r="L263" s="66"/>
      <c r="N263" s="67"/>
    </row>
    <row r="264" spans="2:14" s="59" customFormat="1">
      <c r="B264" s="63"/>
      <c r="D264" s="64"/>
      <c r="E264" s="64"/>
      <c r="F264" s="64"/>
      <c r="G264" s="64"/>
      <c r="H264" s="64"/>
      <c r="I264" s="64"/>
      <c r="J264" s="64"/>
      <c r="K264" s="65"/>
      <c r="L264" s="66"/>
      <c r="N264" s="67"/>
    </row>
    <row r="265" spans="2:14" s="59" customFormat="1">
      <c r="B265" s="63"/>
      <c r="D265" s="64"/>
      <c r="E265" s="64"/>
      <c r="F265" s="64"/>
      <c r="G265" s="64"/>
      <c r="H265" s="64"/>
      <c r="I265" s="64"/>
      <c r="J265" s="64"/>
      <c r="K265" s="65"/>
      <c r="L265" s="66"/>
      <c r="N265" s="67"/>
    </row>
    <row r="266" spans="2:14" s="59" customFormat="1">
      <c r="B266" s="63"/>
      <c r="D266" s="64"/>
      <c r="E266" s="64"/>
      <c r="F266" s="64"/>
      <c r="G266" s="64"/>
      <c r="H266" s="64"/>
      <c r="I266" s="64"/>
      <c r="J266" s="64"/>
      <c r="K266" s="65"/>
      <c r="L266" s="66"/>
      <c r="N266" s="67"/>
    </row>
    <row r="267" spans="2:14" s="59" customFormat="1">
      <c r="B267" s="63"/>
      <c r="D267" s="64"/>
      <c r="E267" s="64"/>
      <c r="F267" s="64"/>
      <c r="G267" s="64"/>
      <c r="H267" s="64"/>
      <c r="I267" s="64"/>
      <c r="J267" s="64"/>
      <c r="K267" s="65"/>
      <c r="L267" s="66"/>
      <c r="N267" s="67"/>
    </row>
    <row r="268" spans="2:14" s="59" customFormat="1">
      <c r="B268" s="63"/>
      <c r="D268" s="64"/>
      <c r="E268" s="64"/>
      <c r="F268" s="64"/>
      <c r="G268" s="64"/>
      <c r="H268" s="64"/>
      <c r="I268" s="64"/>
      <c r="J268" s="64"/>
      <c r="K268" s="65"/>
      <c r="L268" s="66"/>
      <c r="N268" s="67"/>
    </row>
    <row r="269" spans="2:14" s="59" customFormat="1">
      <c r="B269" s="63"/>
      <c r="D269" s="64"/>
      <c r="E269" s="64"/>
      <c r="F269" s="64"/>
      <c r="G269" s="64"/>
      <c r="H269" s="64"/>
      <c r="I269" s="64"/>
      <c r="J269" s="64"/>
      <c r="K269" s="65"/>
      <c r="L269" s="66"/>
      <c r="N269" s="67"/>
    </row>
    <row r="270" spans="2:14" s="59" customFormat="1">
      <c r="B270" s="63"/>
      <c r="D270" s="64"/>
      <c r="E270" s="64"/>
      <c r="F270" s="64"/>
      <c r="G270" s="64"/>
      <c r="H270" s="64"/>
      <c r="I270" s="64"/>
      <c r="J270" s="64"/>
      <c r="K270" s="65"/>
      <c r="L270" s="66"/>
      <c r="N270" s="67"/>
    </row>
    <row r="271" spans="2:14" s="59" customFormat="1">
      <c r="B271" s="63"/>
      <c r="D271" s="64"/>
      <c r="E271" s="64"/>
      <c r="F271" s="64"/>
      <c r="G271" s="64"/>
      <c r="H271" s="64"/>
      <c r="I271" s="64"/>
      <c r="J271" s="64"/>
      <c r="K271" s="65"/>
      <c r="L271" s="66"/>
      <c r="N271" s="67"/>
    </row>
    <row r="272" spans="2:14" s="59" customFormat="1">
      <c r="B272" s="63"/>
      <c r="D272" s="64"/>
      <c r="E272" s="64"/>
      <c r="F272" s="64"/>
      <c r="G272" s="64"/>
      <c r="H272" s="64"/>
      <c r="I272" s="64"/>
      <c r="J272" s="64"/>
      <c r="K272" s="65"/>
      <c r="L272" s="66"/>
      <c r="N272" s="67"/>
    </row>
    <row r="273" spans="2:14" s="59" customFormat="1">
      <c r="B273" s="63"/>
      <c r="D273" s="64"/>
      <c r="E273" s="64"/>
      <c r="F273" s="64"/>
      <c r="G273" s="64"/>
      <c r="H273" s="64"/>
      <c r="I273" s="64"/>
      <c r="J273" s="64"/>
      <c r="K273" s="65"/>
      <c r="L273" s="66"/>
      <c r="N273" s="67"/>
    </row>
    <row r="274" spans="2:14" s="59" customFormat="1">
      <c r="B274" s="63"/>
      <c r="D274" s="64"/>
      <c r="E274" s="64"/>
      <c r="F274" s="64"/>
      <c r="G274" s="64"/>
      <c r="H274" s="64"/>
      <c r="I274" s="64"/>
      <c r="J274" s="64"/>
      <c r="K274" s="65"/>
      <c r="L274" s="66"/>
      <c r="N274" s="67"/>
    </row>
    <row r="275" spans="2:14" s="59" customFormat="1">
      <c r="B275" s="63"/>
      <c r="D275" s="64"/>
      <c r="E275" s="64"/>
      <c r="F275" s="64"/>
      <c r="G275" s="64"/>
      <c r="H275" s="64"/>
      <c r="I275" s="64"/>
      <c r="J275" s="64"/>
      <c r="K275" s="65"/>
      <c r="L275" s="66"/>
      <c r="N275" s="67"/>
    </row>
    <row r="276" spans="2:14" s="59" customFormat="1">
      <c r="B276" s="63"/>
      <c r="D276" s="64"/>
      <c r="E276" s="64"/>
      <c r="F276" s="64"/>
      <c r="G276" s="64"/>
      <c r="H276" s="64"/>
      <c r="I276" s="64"/>
      <c r="J276" s="64"/>
      <c r="K276" s="65"/>
      <c r="L276" s="66"/>
      <c r="N276" s="67"/>
    </row>
    <row r="277" spans="2:14" s="59" customFormat="1">
      <c r="B277" s="63"/>
      <c r="D277" s="64"/>
      <c r="E277" s="64"/>
      <c r="F277" s="64"/>
      <c r="G277" s="64"/>
      <c r="H277" s="64"/>
      <c r="I277" s="64"/>
      <c r="J277" s="64"/>
      <c r="K277" s="65"/>
      <c r="L277" s="66"/>
      <c r="N277" s="67"/>
    </row>
    <row r="278" spans="2:14" s="59" customFormat="1">
      <c r="B278" s="63"/>
      <c r="D278" s="64"/>
      <c r="E278" s="64"/>
      <c r="F278" s="64"/>
      <c r="G278" s="64"/>
      <c r="H278" s="64"/>
      <c r="I278" s="64"/>
      <c r="J278" s="64"/>
      <c r="K278" s="65"/>
      <c r="L278" s="66"/>
      <c r="N278" s="67"/>
    </row>
    <row r="279" spans="2:14" s="59" customFormat="1">
      <c r="B279" s="63"/>
      <c r="D279" s="64"/>
      <c r="E279" s="64"/>
      <c r="F279" s="64"/>
      <c r="G279" s="64"/>
      <c r="H279" s="64"/>
      <c r="I279" s="64"/>
      <c r="J279" s="64"/>
      <c r="K279" s="65"/>
      <c r="L279" s="66"/>
      <c r="N279" s="67"/>
    </row>
    <row r="280" spans="2:14" s="59" customFormat="1">
      <c r="B280" s="63"/>
      <c r="D280" s="64"/>
      <c r="E280" s="64"/>
      <c r="F280" s="64"/>
      <c r="G280" s="64"/>
      <c r="H280" s="64"/>
      <c r="I280" s="64"/>
      <c r="J280" s="64"/>
      <c r="K280" s="65"/>
      <c r="L280" s="66"/>
      <c r="N280" s="67"/>
    </row>
    <row r="281" spans="2:14" s="59" customFormat="1">
      <c r="B281" s="63"/>
      <c r="D281" s="64"/>
      <c r="E281" s="64"/>
      <c r="F281" s="64"/>
      <c r="G281" s="64"/>
      <c r="H281" s="64"/>
      <c r="I281" s="64"/>
      <c r="J281" s="64"/>
      <c r="K281" s="65"/>
      <c r="L281" s="66"/>
      <c r="N281" s="67"/>
    </row>
    <row r="282" spans="2:14" s="59" customFormat="1">
      <c r="B282" s="63"/>
      <c r="D282" s="64"/>
      <c r="E282" s="64"/>
      <c r="F282" s="64"/>
      <c r="G282" s="64"/>
      <c r="H282" s="64"/>
      <c r="I282" s="64"/>
      <c r="J282" s="64"/>
      <c r="K282" s="65"/>
      <c r="L282" s="66"/>
      <c r="N282" s="67"/>
    </row>
    <row r="283" spans="2:14" s="59" customFormat="1">
      <c r="B283" s="63"/>
      <c r="D283" s="64"/>
      <c r="E283" s="64"/>
      <c r="F283" s="64"/>
      <c r="G283" s="64"/>
      <c r="H283" s="64"/>
      <c r="I283" s="64"/>
      <c r="J283" s="64"/>
      <c r="K283" s="65"/>
      <c r="L283" s="66"/>
      <c r="N283" s="67"/>
    </row>
    <row r="284" spans="2:14" s="59" customFormat="1">
      <c r="B284" s="63"/>
      <c r="D284" s="64"/>
      <c r="E284" s="64"/>
      <c r="F284" s="64"/>
      <c r="G284" s="64"/>
      <c r="H284" s="64"/>
      <c r="I284" s="64"/>
      <c r="J284" s="64"/>
      <c r="K284" s="65"/>
      <c r="L284" s="66"/>
      <c r="N284" s="67"/>
    </row>
    <row r="285" spans="2:14" s="59" customFormat="1">
      <c r="B285" s="63"/>
      <c r="D285" s="64"/>
      <c r="E285" s="64"/>
      <c r="F285" s="64"/>
      <c r="G285" s="64"/>
      <c r="H285" s="64"/>
      <c r="I285" s="64"/>
      <c r="J285" s="64"/>
      <c r="K285" s="65"/>
      <c r="L285" s="66"/>
      <c r="N285" s="67"/>
    </row>
    <row r="286" spans="2:14" s="59" customFormat="1">
      <c r="B286" s="63"/>
      <c r="D286" s="64"/>
      <c r="E286" s="64"/>
      <c r="F286" s="64"/>
      <c r="G286" s="64"/>
      <c r="H286" s="64"/>
      <c r="I286" s="64"/>
      <c r="J286" s="64"/>
      <c r="K286" s="65"/>
      <c r="L286" s="66"/>
      <c r="N286" s="67"/>
    </row>
    <row r="287" spans="2:14" s="59" customFormat="1">
      <c r="B287" s="63"/>
      <c r="D287" s="64"/>
      <c r="E287" s="64"/>
      <c r="F287" s="64"/>
      <c r="G287" s="64"/>
      <c r="H287" s="64"/>
      <c r="I287" s="64"/>
      <c r="J287" s="64"/>
      <c r="K287" s="65"/>
      <c r="L287" s="66"/>
      <c r="N287" s="67"/>
    </row>
    <row r="288" spans="2:14" s="59" customFormat="1">
      <c r="B288" s="63"/>
      <c r="D288" s="64"/>
      <c r="E288" s="64"/>
      <c r="F288" s="64"/>
      <c r="G288" s="64"/>
      <c r="H288" s="64"/>
      <c r="I288" s="64"/>
      <c r="J288" s="64"/>
      <c r="K288" s="65"/>
      <c r="L288" s="66"/>
      <c r="N288" s="67"/>
    </row>
    <row r="289" spans="2:14" s="59" customFormat="1">
      <c r="B289" s="63"/>
      <c r="D289" s="64"/>
      <c r="E289" s="64"/>
      <c r="F289" s="64"/>
      <c r="G289" s="64"/>
      <c r="H289" s="64"/>
      <c r="I289" s="64"/>
      <c r="J289" s="64"/>
      <c r="K289" s="65"/>
      <c r="L289" s="66"/>
      <c r="N289" s="67"/>
    </row>
    <row r="290" spans="2:14" s="59" customFormat="1">
      <c r="B290" s="63"/>
      <c r="D290" s="64"/>
      <c r="E290" s="64"/>
      <c r="F290" s="64"/>
      <c r="G290" s="64"/>
      <c r="H290" s="64"/>
      <c r="I290" s="64"/>
      <c r="J290" s="64"/>
      <c r="K290" s="65"/>
      <c r="L290" s="66"/>
      <c r="N290" s="67"/>
    </row>
    <row r="291" spans="2:14" s="59" customFormat="1">
      <c r="B291" s="63"/>
      <c r="D291" s="64"/>
      <c r="E291" s="64"/>
      <c r="F291" s="64"/>
      <c r="G291" s="64"/>
      <c r="H291" s="64"/>
      <c r="I291" s="64"/>
      <c r="J291" s="64"/>
      <c r="K291" s="65"/>
      <c r="L291" s="66"/>
      <c r="N291" s="67"/>
    </row>
    <row r="292" spans="2:14" s="59" customFormat="1">
      <c r="B292" s="63"/>
      <c r="D292" s="64"/>
      <c r="E292" s="64"/>
      <c r="F292" s="64"/>
      <c r="G292" s="64"/>
      <c r="H292" s="64"/>
      <c r="I292" s="64"/>
      <c r="J292" s="64"/>
      <c r="K292" s="65"/>
      <c r="L292" s="66"/>
      <c r="N292" s="67"/>
    </row>
    <row r="293" spans="2:14" s="59" customFormat="1">
      <c r="B293" s="63"/>
      <c r="D293" s="64"/>
      <c r="E293" s="64"/>
      <c r="F293" s="64"/>
      <c r="G293" s="64"/>
      <c r="H293" s="64"/>
      <c r="I293" s="64"/>
      <c r="J293" s="64"/>
      <c r="K293" s="65"/>
      <c r="L293" s="66"/>
      <c r="N293" s="67"/>
    </row>
    <row r="294" spans="2:14" s="59" customFormat="1">
      <c r="B294" s="63"/>
      <c r="D294" s="64"/>
      <c r="E294" s="64"/>
      <c r="F294" s="64"/>
      <c r="G294" s="64"/>
      <c r="H294" s="64"/>
      <c r="I294" s="64"/>
      <c r="J294" s="64"/>
      <c r="K294" s="65"/>
      <c r="L294" s="66"/>
      <c r="N294" s="67"/>
    </row>
    <row r="295" spans="2:14" s="59" customFormat="1">
      <c r="B295" s="63"/>
      <c r="D295" s="64"/>
      <c r="E295" s="64"/>
      <c r="F295" s="64"/>
      <c r="G295" s="64"/>
      <c r="H295" s="64"/>
      <c r="I295" s="64"/>
      <c r="J295" s="64"/>
      <c r="K295" s="65"/>
      <c r="L295" s="66"/>
      <c r="N295" s="67"/>
    </row>
    <row r="296" spans="2:14" s="59" customFormat="1">
      <c r="B296" s="63"/>
      <c r="D296" s="64"/>
      <c r="E296" s="64"/>
      <c r="F296" s="64"/>
      <c r="G296" s="64"/>
      <c r="H296" s="64"/>
      <c r="I296" s="64"/>
      <c r="J296" s="64"/>
      <c r="K296" s="65"/>
      <c r="L296" s="66"/>
      <c r="N296" s="67"/>
    </row>
    <row r="297" spans="2:14" s="59" customFormat="1">
      <c r="B297" s="63"/>
      <c r="D297" s="64"/>
      <c r="E297" s="64"/>
      <c r="F297" s="64"/>
      <c r="G297" s="64"/>
      <c r="H297" s="64"/>
      <c r="I297" s="64"/>
      <c r="J297" s="64"/>
      <c r="K297" s="65"/>
      <c r="L297" s="66"/>
      <c r="N297" s="67"/>
    </row>
    <row r="298" spans="2:14" s="59" customFormat="1">
      <c r="B298" s="63"/>
      <c r="D298" s="64"/>
      <c r="E298" s="64"/>
      <c r="F298" s="64"/>
      <c r="G298" s="64"/>
      <c r="H298" s="64"/>
      <c r="I298" s="64"/>
      <c r="J298" s="64"/>
      <c r="K298" s="65"/>
      <c r="L298" s="66"/>
      <c r="N298" s="67"/>
    </row>
    <row r="299" spans="2:14" s="59" customFormat="1">
      <c r="B299" s="63"/>
      <c r="D299" s="64"/>
      <c r="E299" s="64"/>
      <c r="F299" s="64"/>
      <c r="G299" s="64"/>
      <c r="H299" s="64"/>
      <c r="I299" s="64"/>
      <c r="J299" s="64"/>
      <c r="K299" s="65"/>
      <c r="L299" s="66"/>
      <c r="N299" s="67"/>
    </row>
    <row r="300" spans="2:14" s="59" customFormat="1">
      <c r="B300" s="63"/>
      <c r="D300" s="64"/>
      <c r="E300" s="64"/>
      <c r="F300" s="64"/>
      <c r="G300" s="64"/>
      <c r="H300" s="64"/>
      <c r="I300" s="64"/>
      <c r="J300" s="64"/>
      <c r="K300" s="65"/>
      <c r="L300" s="66"/>
      <c r="N300" s="67"/>
    </row>
    <row r="301" spans="2:14" s="59" customFormat="1">
      <c r="B301" s="63"/>
      <c r="D301" s="64"/>
      <c r="E301" s="64"/>
      <c r="F301" s="64"/>
      <c r="G301" s="64"/>
      <c r="H301" s="64"/>
      <c r="I301" s="64"/>
      <c r="J301" s="64"/>
      <c r="K301" s="65"/>
      <c r="L301" s="66"/>
      <c r="N301" s="67"/>
    </row>
    <row r="302" spans="2:14" s="59" customFormat="1">
      <c r="B302" s="63"/>
      <c r="D302" s="64"/>
      <c r="E302" s="64"/>
      <c r="F302" s="64"/>
      <c r="G302" s="64"/>
      <c r="H302" s="64"/>
      <c r="I302" s="64"/>
      <c r="J302" s="64"/>
      <c r="K302" s="65"/>
      <c r="L302" s="66"/>
      <c r="N302" s="67"/>
    </row>
  </sheetData>
  <mergeCells count="8">
    <mergeCell ref="B97:N97"/>
    <mergeCell ref="C98:N98"/>
    <mergeCell ref="B99:N99"/>
    <mergeCell ref="B2:N2"/>
    <mergeCell ref="B3:N3"/>
    <mergeCell ref="K4:L4"/>
    <mergeCell ref="M4:M5"/>
    <mergeCell ref="B96:M96"/>
  </mergeCells>
  <phoneticPr fontId="1" type="noConversion"/>
  <conditionalFormatting sqref="D6:H95">
    <cfRule type="cellIs" dxfId="5" priority="3" operator="equal">
      <formula>0</formula>
    </cfRule>
  </conditionalFormatting>
  <conditionalFormatting sqref="M6:M95">
    <cfRule type="cellIs" dxfId="4" priority="2" operator="lessThan">
      <formula>1</formula>
    </cfRule>
  </conditionalFormatting>
  <conditionalFormatting sqref="D6:H95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T296"/>
  <sheetViews>
    <sheetView tabSelected="1" topLeftCell="B1" workbookViewId="0">
      <selection activeCell="G14" sqref="G14"/>
    </sheetView>
  </sheetViews>
  <sheetFormatPr defaultRowHeight="20.25"/>
  <cols>
    <col min="1" max="1" width="0.25" style="13" hidden="1" customWidth="1"/>
    <col min="2" max="2" width="13.625" style="33" customWidth="1"/>
    <col min="3" max="3" width="8.875" style="13" customWidth="1"/>
    <col min="4" max="4" width="9.75" style="18" customWidth="1"/>
    <col min="5" max="8" width="9.75" style="21" customWidth="1"/>
    <col min="9" max="10" width="8.125" style="21" customWidth="1"/>
    <col min="11" max="11" width="8.375" style="58" customWidth="1"/>
    <col min="12" max="12" width="7.5" style="29" customWidth="1"/>
    <col min="13" max="13" width="14.25" style="13" customWidth="1"/>
    <col min="14" max="14" width="11.125" style="3" customWidth="1"/>
    <col min="15" max="15" width="3.625" style="13" customWidth="1"/>
    <col min="16" max="16384" width="9" style="13"/>
  </cols>
  <sheetData>
    <row r="1" spans="1:16" ht="21" thickBot="1">
      <c r="B1" s="32"/>
      <c r="C1" s="10"/>
      <c r="E1" s="22"/>
      <c r="F1" s="22"/>
      <c r="G1" s="22"/>
      <c r="H1" s="22"/>
      <c r="I1" s="22"/>
      <c r="J1" s="22"/>
      <c r="K1" s="55"/>
      <c r="L1" s="27"/>
      <c r="M1" s="10"/>
      <c r="N1" s="11"/>
    </row>
    <row r="2" spans="1:16" ht="38.25" customHeight="1" thickTop="1" thickBot="1">
      <c r="B2" s="135" t="s">
        <v>52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7"/>
    </row>
    <row r="3" spans="1:16" s="145" customFormat="1" ht="29.25" customHeight="1" thickTop="1" thickBot="1">
      <c r="B3" s="146" t="s">
        <v>56</v>
      </c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8"/>
    </row>
    <row r="4" spans="1:16" s="58" customFormat="1" ht="34.5" customHeight="1" thickBot="1">
      <c r="B4" s="126"/>
      <c r="C4" s="127"/>
      <c r="D4" s="138">
        <v>8</v>
      </c>
      <c r="E4" s="138">
        <v>9</v>
      </c>
      <c r="F4" s="138">
        <v>10</v>
      </c>
      <c r="G4" s="138">
        <v>11</v>
      </c>
      <c r="H4" s="138">
        <v>12</v>
      </c>
      <c r="I4" s="141" t="s">
        <v>53</v>
      </c>
      <c r="J4" s="139"/>
      <c r="K4" s="139"/>
      <c r="L4" s="140"/>
      <c r="M4" s="142" t="s">
        <v>54</v>
      </c>
      <c r="N4" s="128" t="s">
        <v>39</v>
      </c>
    </row>
    <row r="5" spans="1:16" s="58" customFormat="1" ht="42" customHeight="1" thickBot="1">
      <c r="A5" s="129" t="s">
        <v>40</v>
      </c>
      <c r="B5" s="130" t="s">
        <v>41</v>
      </c>
      <c r="C5" s="131" t="s">
        <v>42</v>
      </c>
      <c r="D5" s="132" t="s">
        <v>43</v>
      </c>
      <c r="E5" s="133" t="s">
        <v>44</v>
      </c>
      <c r="F5" s="132" t="s">
        <v>45</v>
      </c>
      <c r="G5" s="132" t="s">
        <v>46</v>
      </c>
      <c r="H5" s="132" t="s">
        <v>47</v>
      </c>
      <c r="I5" s="134" t="s">
        <v>48</v>
      </c>
      <c r="J5" s="134" t="s">
        <v>49</v>
      </c>
      <c r="K5" s="134" t="s">
        <v>50</v>
      </c>
      <c r="L5" s="132" t="s">
        <v>51</v>
      </c>
      <c r="M5" s="143"/>
      <c r="N5" s="128"/>
    </row>
    <row r="6" spans="1:16" ht="23.25" customHeight="1">
      <c r="B6" s="102">
        <v>107</v>
      </c>
      <c r="C6" s="103" t="s">
        <v>36</v>
      </c>
      <c r="D6" s="104">
        <v>2</v>
      </c>
      <c r="E6" s="104">
        <v>9</v>
      </c>
      <c r="F6" s="104">
        <v>7</v>
      </c>
      <c r="G6" s="105">
        <v>8</v>
      </c>
      <c r="H6" s="105"/>
      <c r="I6" s="103">
        <f t="shared" ref="I6:I65" si="0">SUM(D6,E6,F6,G6:H6)</f>
        <v>26</v>
      </c>
      <c r="J6" s="103">
        <f>'4주차'!K7</f>
        <v>104</v>
      </c>
      <c r="K6" s="106">
        <f t="shared" ref="K6:K65" si="1">SUM(I6,J6)</f>
        <v>130</v>
      </c>
      <c r="L6" s="107">
        <f>RANK(K6,K$6:K$90)</f>
        <v>54</v>
      </c>
      <c r="M6" s="108">
        <f t="shared" ref="M6:M65" si="2">COUNTA(D6,E6,F6,G6,H6)/5</f>
        <v>0.8</v>
      </c>
      <c r="N6" s="109"/>
      <c r="P6" s="16"/>
    </row>
    <row r="7" spans="1:16" ht="23.25" customHeight="1">
      <c r="B7" s="102">
        <v>111</v>
      </c>
      <c r="C7" s="103" t="s">
        <v>36</v>
      </c>
      <c r="D7" s="104"/>
      <c r="E7" s="104">
        <v>6</v>
      </c>
      <c r="F7" s="104">
        <v>12</v>
      </c>
      <c r="G7" s="105">
        <v>10</v>
      </c>
      <c r="H7" s="105">
        <v>5</v>
      </c>
      <c r="I7" s="103">
        <f t="shared" si="0"/>
        <v>33</v>
      </c>
      <c r="J7" s="103">
        <f>'4주차'!K8</f>
        <v>192</v>
      </c>
      <c r="K7" s="106">
        <f t="shared" si="1"/>
        <v>225</v>
      </c>
      <c r="L7" s="107">
        <f>RANK(K7,K$6:K$90)</f>
        <v>13</v>
      </c>
      <c r="M7" s="108">
        <f t="shared" si="2"/>
        <v>0.8</v>
      </c>
      <c r="N7" s="110"/>
      <c r="P7" s="16"/>
    </row>
    <row r="8" spans="1:16" ht="23.25" customHeight="1">
      <c r="B8" s="102">
        <v>112</v>
      </c>
      <c r="C8" s="103" t="s">
        <v>36</v>
      </c>
      <c r="D8" s="104">
        <v>3</v>
      </c>
      <c r="E8" s="104">
        <v>4</v>
      </c>
      <c r="F8" s="104">
        <v>2</v>
      </c>
      <c r="G8" s="105">
        <v>7</v>
      </c>
      <c r="H8" s="105">
        <v>3</v>
      </c>
      <c r="I8" s="103">
        <f t="shared" si="0"/>
        <v>19</v>
      </c>
      <c r="J8" s="103">
        <f>'4주차'!K9</f>
        <v>88</v>
      </c>
      <c r="K8" s="106">
        <f t="shared" si="1"/>
        <v>107</v>
      </c>
      <c r="L8" s="107">
        <f>RANK(K8,K$6:K$90)</f>
        <v>64</v>
      </c>
      <c r="M8" s="108">
        <f t="shared" si="2"/>
        <v>1</v>
      </c>
      <c r="N8" s="110"/>
      <c r="P8" s="16"/>
    </row>
    <row r="9" spans="1:16" ht="23.25" customHeight="1">
      <c r="B9" s="102">
        <v>113</v>
      </c>
      <c r="C9" s="103" t="s">
        <v>36</v>
      </c>
      <c r="D9" s="104">
        <v>3</v>
      </c>
      <c r="E9" s="104">
        <v>9</v>
      </c>
      <c r="F9" s="104">
        <v>12</v>
      </c>
      <c r="G9" s="105">
        <v>12</v>
      </c>
      <c r="H9" s="105">
        <v>3</v>
      </c>
      <c r="I9" s="103">
        <f t="shared" si="0"/>
        <v>39</v>
      </c>
      <c r="J9" s="103">
        <f>'4주차'!K10</f>
        <v>172</v>
      </c>
      <c r="K9" s="106">
        <f t="shared" si="1"/>
        <v>211</v>
      </c>
      <c r="L9" s="107">
        <f>RANK(K9,K$6:K$90)</f>
        <v>18</v>
      </c>
      <c r="M9" s="108">
        <f t="shared" si="2"/>
        <v>1</v>
      </c>
      <c r="N9" s="110"/>
      <c r="P9" s="16"/>
    </row>
    <row r="10" spans="1:16" ht="23.25" customHeight="1">
      <c r="B10" s="102">
        <v>114</v>
      </c>
      <c r="C10" s="103" t="s">
        <v>36</v>
      </c>
      <c r="D10" s="104">
        <v>3</v>
      </c>
      <c r="E10" s="104">
        <v>5</v>
      </c>
      <c r="F10" s="104"/>
      <c r="G10" s="105"/>
      <c r="H10" s="105">
        <v>5</v>
      </c>
      <c r="I10" s="103">
        <f t="shared" si="0"/>
        <v>13</v>
      </c>
      <c r="J10" s="103">
        <f>'4주차'!K11</f>
        <v>86</v>
      </c>
      <c r="K10" s="106">
        <f t="shared" si="1"/>
        <v>99</v>
      </c>
      <c r="L10" s="107">
        <f>RANK(K10,K$6:K$90)</f>
        <v>67</v>
      </c>
      <c r="M10" s="108">
        <f t="shared" si="2"/>
        <v>0.6</v>
      </c>
      <c r="N10" s="110"/>
      <c r="P10" s="16"/>
    </row>
    <row r="11" spans="1:16" ht="23.25" customHeight="1">
      <c r="B11" s="102">
        <v>116</v>
      </c>
      <c r="C11" s="103" t="s">
        <v>36</v>
      </c>
      <c r="D11" s="104">
        <v>3</v>
      </c>
      <c r="E11" s="104"/>
      <c r="F11" s="104">
        <v>10</v>
      </c>
      <c r="G11" s="105">
        <v>8</v>
      </c>
      <c r="H11" s="105"/>
      <c r="I11" s="103">
        <f t="shared" si="0"/>
        <v>21</v>
      </c>
      <c r="J11" s="103">
        <f>'4주차'!K12</f>
        <v>121</v>
      </c>
      <c r="K11" s="106">
        <f t="shared" si="1"/>
        <v>142</v>
      </c>
      <c r="L11" s="107">
        <f>RANK(K11,K$6:K$90)</f>
        <v>50</v>
      </c>
      <c r="M11" s="108">
        <f t="shared" si="2"/>
        <v>0.6</v>
      </c>
      <c r="N11" s="110"/>
      <c r="P11" s="16"/>
    </row>
    <row r="12" spans="1:16" ht="23.25" customHeight="1">
      <c r="B12" s="102">
        <v>117</v>
      </c>
      <c r="C12" s="103" t="s">
        <v>36</v>
      </c>
      <c r="D12" s="104"/>
      <c r="E12" s="104">
        <v>5</v>
      </c>
      <c r="F12" s="104">
        <v>13</v>
      </c>
      <c r="G12" s="105"/>
      <c r="H12" s="105"/>
      <c r="I12" s="103">
        <f t="shared" si="0"/>
        <v>18</v>
      </c>
      <c r="J12" s="103">
        <f>'4주차'!K13</f>
        <v>161</v>
      </c>
      <c r="K12" s="106">
        <f t="shared" si="1"/>
        <v>179</v>
      </c>
      <c r="L12" s="107">
        <f>RANK(K12,K$6:K$90)</f>
        <v>31</v>
      </c>
      <c r="M12" s="108">
        <f t="shared" si="2"/>
        <v>0.4</v>
      </c>
      <c r="N12" s="110"/>
      <c r="P12" s="16"/>
    </row>
    <row r="13" spans="1:16" ht="23.25" customHeight="1">
      <c r="B13" s="102">
        <v>118</v>
      </c>
      <c r="C13" s="103" t="s">
        <v>37</v>
      </c>
      <c r="D13" s="104">
        <v>2</v>
      </c>
      <c r="E13" s="104">
        <v>5</v>
      </c>
      <c r="F13" s="104">
        <v>11</v>
      </c>
      <c r="G13" s="105">
        <v>11</v>
      </c>
      <c r="H13" s="105">
        <v>7</v>
      </c>
      <c r="I13" s="103">
        <f t="shared" si="0"/>
        <v>36</v>
      </c>
      <c r="J13" s="103">
        <f>'4주차'!K14</f>
        <v>158</v>
      </c>
      <c r="K13" s="106">
        <f t="shared" si="1"/>
        <v>194</v>
      </c>
      <c r="L13" s="107">
        <f>RANK(K13,K$6:K$90)</f>
        <v>23</v>
      </c>
      <c r="M13" s="108">
        <f t="shared" si="2"/>
        <v>1</v>
      </c>
      <c r="N13" s="110"/>
      <c r="P13" s="16"/>
    </row>
    <row r="14" spans="1:16" ht="23.25" customHeight="1">
      <c r="B14" s="102">
        <v>119</v>
      </c>
      <c r="C14" s="103" t="s">
        <v>36</v>
      </c>
      <c r="D14" s="104">
        <v>5</v>
      </c>
      <c r="E14" s="104">
        <v>6</v>
      </c>
      <c r="F14" s="104">
        <v>9</v>
      </c>
      <c r="G14" s="105">
        <v>13</v>
      </c>
      <c r="H14" s="105"/>
      <c r="I14" s="103">
        <f t="shared" si="0"/>
        <v>33</v>
      </c>
      <c r="J14" s="103">
        <f>'4주차'!K15</f>
        <v>161</v>
      </c>
      <c r="K14" s="106">
        <f t="shared" si="1"/>
        <v>194</v>
      </c>
      <c r="L14" s="107">
        <f>RANK(K14,K$6:K$90)</f>
        <v>23</v>
      </c>
      <c r="M14" s="108">
        <f t="shared" si="2"/>
        <v>0.8</v>
      </c>
      <c r="N14" s="110"/>
      <c r="P14" s="16"/>
    </row>
    <row r="15" spans="1:16" ht="23.25" customHeight="1">
      <c r="B15" s="102">
        <v>120</v>
      </c>
      <c r="C15" s="103" t="s">
        <v>36</v>
      </c>
      <c r="D15" s="104"/>
      <c r="E15" s="104">
        <v>4</v>
      </c>
      <c r="F15" s="104">
        <v>12</v>
      </c>
      <c r="G15" s="105">
        <v>9</v>
      </c>
      <c r="H15" s="105">
        <v>4</v>
      </c>
      <c r="I15" s="103">
        <f t="shared" si="0"/>
        <v>29</v>
      </c>
      <c r="J15" s="103">
        <f>'4주차'!K16</f>
        <v>129</v>
      </c>
      <c r="K15" s="106">
        <f t="shared" si="1"/>
        <v>158</v>
      </c>
      <c r="L15" s="107">
        <f>RANK(K15,K$6:K$90)</f>
        <v>38</v>
      </c>
      <c r="M15" s="108">
        <f t="shared" si="2"/>
        <v>0.8</v>
      </c>
      <c r="N15" s="110"/>
      <c r="P15" s="16"/>
    </row>
    <row r="16" spans="1:16" ht="23.25" customHeight="1">
      <c r="B16" s="102">
        <v>121</v>
      </c>
      <c r="C16" s="103" t="s">
        <v>36</v>
      </c>
      <c r="D16" s="104">
        <v>4</v>
      </c>
      <c r="E16" s="104">
        <v>8</v>
      </c>
      <c r="F16" s="104">
        <v>9</v>
      </c>
      <c r="G16" s="105">
        <v>13</v>
      </c>
      <c r="H16" s="105">
        <v>12</v>
      </c>
      <c r="I16" s="103">
        <f t="shared" si="0"/>
        <v>46</v>
      </c>
      <c r="J16" s="103">
        <f>'4주차'!K17</f>
        <v>181</v>
      </c>
      <c r="K16" s="106">
        <f t="shared" si="1"/>
        <v>227</v>
      </c>
      <c r="L16" s="107">
        <f>RANK(K16,K$6:K$90)</f>
        <v>12</v>
      </c>
      <c r="M16" s="108">
        <f t="shared" si="2"/>
        <v>1</v>
      </c>
      <c r="N16" s="110"/>
      <c r="P16" s="16"/>
    </row>
    <row r="17" spans="2:18" ht="23.25" customHeight="1">
      <c r="B17" s="102">
        <v>122</v>
      </c>
      <c r="C17" s="103" t="s">
        <v>36</v>
      </c>
      <c r="D17" s="104"/>
      <c r="E17" s="104"/>
      <c r="F17" s="104"/>
      <c r="G17" s="105"/>
      <c r="H17" s="105"/>
      <c r="I17" s="103">
        <f t="shared" si="0"/>
        <v>0</v>
      </c>
      <c r="J17" s="103">
        <f>'4주차'!K18</f>
        <v>155</v>
      </c>
      <c r="K17" s="106">
        <f t="shared" si="1"/>
        <v>155</v>
      </c>
      <c r="L17" s="107">
        <f>RANK(K17,K$6:K$90)</f>
        <v>42</v>
      </c>
      <c r="M17" s="108">
        <f t="shared" si="2"/>
        <v>0</v>
      </c>
      <c r="N17" s="144" t="s">
        <v>55</v>
      </c>
      <c r="P17" s="16"/>
    </row>
    <row r="18" spans="2:18" ht="23.25" customHeight="1">
      <c r="B18" s="102">
        <v>123</v>
      </c>
      <c r="C18" s="103" t="s">
        <v>36</v>
      </c>
      <c r="D18" s="104"/>
      <c r="E18" s="104"/>
      <c r="F18" s="104">
        <v>6</v>
      </c>
      <c r="G18" s="105"/>
      <c r="H18" s="105">
        <v>5</v>
      </c>
      <c r="I18" s="103">
        <f t="shared" si="0"/>
        <v>11</v>
      </c>
      <c r="J18" s="103">
        <f>'4주차'!K19</f>
        <v>112</v>
      </c>
      <c r="K18" s="106">
        <f t="shared" si="1"/>
        <v>123</v>
      </c>
      <c r="L18" s="107">
        <f>RANK(K18,K$6:K$90)</f>
        <v>58</v>
      </c>
      <c r="M18" s="108">
        <f t="shared" si="2"/>
        <v>0.4</v>
      </c>
      <c r="N18" s="110"/>
      <c r="P18" s="16"/>
    </row>
    <row r="19" spans="2:18" ht="23.25" customHeight="1">
      <c r="B19" s="102">
        <v>126</v>
      </c>
      <c r="C19" s="103" t="s">
        <v>36</v>
      </c>
      <c r="D19" s="104">
        <v>2</v>
      </c>
      <c r="E19" s="104">
        <v>5</v>
      </c>
      <c r="F19" s="104">
        <v>7</v>
      </c>
      <c r="G19" s="111">
        <v>5</v>
      </c>
      <c r="H19" s="111">
        <v>3</v>
      </c>
      <c r="I19" s="103">
        <f t="shared" si="0"/>
        <v>22</v>
      </c>
      <c r="J19" s="103">
        <f>'4주차'!K20</f>
        <v>113</v>
      </c>
      <c r="K19" s="106">
        <f t="shared" si="1"/>
        <v>135</v>
      </c>
      <c r="L19" s="107">
        <f>RANK(K19,K$6:K$90)</f>
        <v>53</v>
      </c>
      <c r="M19" s="108">
        <f t="shared" si="2"/>
        <v>1</v>
      </c>
      <c r="N19" s="110"/>
      <c r="P19" s="16"/>
      <c r="Q19" s="16"/>
    </row>
    <row r="20" spans="2:18" ht="23.25" customHeight="1">
      <c r="B20" s="102">
        <v>127</v>
      </c>
      <c r="C20" s="103" t="s">
        <v>36</v>
      </c>
      <c r="D20" s="104">
        <v>6</v>
      </c>
      <c r="E20" s="104">
        <v>8</v>
      </c>
      <c r="F20" s="104">
        <v>15</v>
      </c>
      <c r="G20" s="111"/>
      <c r="H20" s="111"/>
      <c r="I20" s="103">
        <f t="shared" si="0"/>
        <v>29</v>
      </c>
      <c r="J20" s="103">
        <f>'4주차'!K21</f>
        <v>138</v>
      </c>
      <c r="K20" s="106">
        <f t="shared" si="1"/>
        <v>167</v>
      </c>
      <c r="L20" s="107">
        <f>RANK(K20,K$6:K$90)</f>
        <v>35</v>
      </c>
      <c r="M20" s="108">
        <f t="shared" si="2"/>
        <v>0.6</v>
      </c>
      <c r="N20" s="112"/>
      <c r="P20" s="16"/>
      <c r="Q20" s="16"/>
    </row>
    <row r="21" spans="2:18" ht="23.25" customHeight="1">
      <c r="B21" s="102">
        <v>129</v>
      </c>
      <c r="C21" s="113" t="s">
        <v>36</v>
      </c>
      <c r="D21" s="104">
        <v>9</v>
      </c>
      <c r="E21" s="104">
        <v>11</v>
      </c>
      <c r="F21" s="104">
        <v>15</v>
      </c>
      <c r="G21" s="111">
        <v>12</v>
      </c>
      <c r="H21" s="111">
        <v>12</v>
      </c>
      <c r="I21" s="103">
        <f t="shared" si="0"/>
        <v>59</v>
      </c>
      <c r="J21" s="103">
        <f>'4주차'!K22</f>
        <v>262</v>
      </c>
      <c r="K21" s="106">
        <f t="shared" si="1"/>
        <v>321</v>
      </c>
      <c r="L21" s="114">
        <f>RANK(K21,K$6:K$90)</f>
        <v>1</v>
      </c>
      <c r="M21" s="108">
        <f t="shared" si="2"/>
        <v>1</v>
      </c>
      <c r="N21" s="110"/>
      <c r="P21" s="16"/>
      <c r="Q21" s="16"/>
    </row>
    <row r="22" spans="2:18" ht="23.25" customHeight="1">
      <c r="B22" s="102">
        <v>130</v>
      </c>
      <c r="C22" s="113" t="s">
        <v>37</v>
      </c>
      <c r="D22" s="104">
        <v>6</v>
      </c>
      <c r="E22" s="104">
        <v>7</v>
      </c>
      <c r="F22" s="104">
        <v>13</v>
      </c>
      <c r="G22" s="111">
        <v>15</v>
      </c>
      <c r="H22" s="111"/>
      <c r="I22" s="103">
        <f t="shared" si="0"/>
        <v>41</v>
      </c>
      <c r="J22" s="103">
        <f>'4주차'!K23</f>
        <v>175</v>
      </c>
      <c r="K22" s="106">
        <f t="shared" si="1"/>
        <v>216</v>
      </c>
      <c r="L22" s="107">
        <f>RANK(K22,K$6:K$90)</f>
        <v>16</v>
      </c>
      <c r="M22" s="108">
        <f t="shared" si="2"/>
        <v>0.8</v>
      </c>
      <c r="N22" s="110"/>
      <c r="P22" s="16"/>
      <c r="Q22" s="16"/>
    </row>
    <row r="23" spans="2:18" ht="23.25" customHeight="1">
      <c r="B23" s="102">
        <v>131</v>
      </c>
      <c r="C23" s="113" t="s">
        <v>36</v>
      </c>
      <c r="D23" s="104"/>
      <c r="E23" s="104"/>
      <c r="F23" s="104"/>
      <c r="G23" s="111">
        <v>6</v>
      </c>
      <c r="H23" s="111"/>
      <c r="I23" s="103">
        <f t="shared" si="0"/>
        <v>6</v>
      </c>
      <c r="J23" s="103">
        <f>'4주차'!K24</f>
        <v>53</v>
      </c>
      <c r="K23" s="106">
        <f t="shared" si="1"/>
        <v>59</v>
      </c>
      <c r="L23" s="107">
        <f>RANK(K23,K$6:K$90)</f>
        <v>82</v>
      </c>
      <c r="M23" s="108">
        <f t="shared" si="2"/>
        <v>0.2</v>
      </c>
      <c r="N23" s="110"/>
      <c r="P23" s="16"/>
      <c r="Q23" s="16"/>
    </row>
    <row r="24" spans="2:18" ht="23.25" customHeight="1">
      <c r="B24" s="102">
        <v>132</v>
      </c>
      <c r="C24" s="113" t="s">
        <v>36</v>
      </c>
      <c r="D24" s="104"/>
      <c r="E24" s="104"/>
      <c r="F24" s="104"/>
      <c r="G24" s="111"/>
      <c r="H24" s="111"/>
      <c r="I24" s="103">
        <f t="shared" si="0"/>
        <v>0</v>
      </c>
      <c r="J24" s="103">
        <f>'4주차'!K25</f>
        <v>69</v>
      </c>
      <c r="K24" s="106">
        <f t="shared" si="1"/>
        <v>69</v>
      </c>
      <c r="L24" s="107">
        <f>RANK(K24,K$6:K$90)</f>
        <v>80</v>
      </c>
      <c r="M24" s="108">
        <f t="shared" si="2"/>
        <v>0</v>
      </c>
      <c r="N24" s="144" t="s">
        <v>55</v>
      </c>
      <c r="P24" s="16"/>
      <c r="Q24" s="16"/>
      <c r="R24" s="16"/>
    </row>
    <row r="25" spans="2:18" ht="23.25" customHeight="1">
      <c r="B25" s="102">
        <v>133</v>
      </c>
      <c r="C25" s="103" t="s">
        <v>36</v>
      </c>
      <c r="D25" s="104">
        <v>4</v>
      </c>
      <c r="E25" s="104">
        <v>7</v>
      </c>
      <c r="F25" s="104">
        <v>10</v>
      </c>
      <c r="G25" s="104">
        <v>8</v>
      </c>
      <c r="H25" s="104">
        <v>3</v>
      </c>
      <c r="I25" s="103">
        <f t="shared" si="0"/>
        <v>32</v>
      </c>
      <c r="J25" s="103">
        <f>'4주차'!K26</f>
        <v>154</v>
      </c>
      <c r="K25" s="106">
        <f t="shared" si="1"/>
        <v>186</v>
      </c>
      <c r="L25" s="103">
        <f>RANK(K25,K$6:K$90)</f>
        <v>28</v>
      </c>
      <c r="M25" s="115">
        <f t="shared" si="2"/>
        <v>1</v>
      </c>
      <c r="N25" s="116"/>
      <c r="P25" s="16"/>
      <c r="Q25" s="16"/>
      <c r="R25" s="16"/>
    </row>
    <row r="26" spans="2:18" ht="23.25" customHeight="1">
      <c r="B26" s="102">
        <v>134</v>
      </c>
      <c r="C26" s="103" t="s">
        <v>37</v>
      </c>
      <c r="D26" s="104">
        <v>6</v>
      </c>
      <c r="E26" s="104">
        <v>7</v>
      </c>
      <c r="F26" s="104">
        <v>13</v>
      </c>
      <c r="G26" s="104">
        <v>7</v>
      </c>
      <c r="H26" s="104"/>
      <c r="I26" s="103">
        <f t="shared" si="0"/>
        <v>33</v>
      </c>
      <c r="J26" s="103">
        <f>'4주차'!K27</f>
        <v>168</v>
      </c>
      <c r="K26" s="106">
        <f t="shared" si="1"/>
        <v>201</v>
      </c>
      <c r="L26" s="103">
        <f>RANK(K26,K$6:K$90)</f>
        <v>21</v>
      </c>
      <c r="M26" s="115">
        <f t="shared" si="2"/>
        <v>0.8</v>
      </c>
      <c r="N26" s="117"/>
      <c r="P26" s="16"/>
      <c r="Q26" s="16"/>
      <c r="R26" s="16"/>
    </row>
    <row r="27" spans="2:18" ht="23.25" customHeight="1">
      <c r="B27" s="102">
        <v>139</v>
      </c>
      <c r="C27" s="118" t="s">
        <v>36</v>
      </c>
      <c r="D27" s="104">
        <v>5</v>
      </c>
      <c r="E27" s="104">
        <v>5</v>
      </c>
      <c r="F27" s="104">
        <v>13</v>
      </c>
      <c r="G27" s="104">
        <v>14</v>
      </c>
      <c r="H27" s="104">
        <v>10</v>
      </c>
      <c r="I27" s="103">
        <f t="shared" si="0"/>
        <v>47</v>
      </c>
      <c r="J27" s="103">
        <f>'4주차'!K28</f>
        <v>186</v>
      </c>
      <c r="K27" s="106">
        <f t="shared" si="1"/>
        <v>233</v>
      </c>
      <c r="L27" s="103">
        <f>RANK(K27,K$6:K$90)</f>
        <v>8</v>
      </c>
      <c r="M27" s="115">
        <f t="shared" si="2"/>
        <v>1</v>
      </c>
      <c r="N27" s="116"/>
      <c r="P27" s="16"/>
      <c r="Q27" s="16"/>
      <c r="R27" s="16"/>
    </row>
    <row r="28" spans="2:18" ht="23.25" customHeight="1">
      <c r="B28" s="102">
        <v>140</v>
      </c>
      <c r="C28" s="103" t="s">
        <v>36</v>
      </c>
      <c r="D28" s="104">
        <v>4</v>
      </c>
      <c r="E28" s="104">
        <v>3</v>
      </c>
      <c r="F28" s="104">
        <v>12</v>
      </c>
      <c r="G28" s="104">
        <v>7</v>
      </c>
      <c r="H28" s="104">
        <v>10</v>
      </c>
      <c r="I28" s="103">
        <f t="shared" si="0"/>
        <v>36</v>
      </c>
      <c r="J28" s="103">
        <f>'4주차'!K29</f>
        <v>111</v>
      </c>
      <c r="K28" s="106">
        <f t="shared" si="1"/>
        <v>147</v>
      </c>
      <c r="L28" s="103">
        <f>RANK(K28,K$6:K$90)</f>
        <v>47</v>
      </c>
      <c r="M28" s="115">
        <f t="shared" si="2"/>
        <v>1</v>
      </c>
      <c r="N28" s="116"/>
      <c r="P28" s="16"/>
      <c r="Q28" s="16"/>
      <c r="R28" s="16"/>
    </row>
    <row r="29" spans="2:18" ht="23.25" customHeight="1">
      <c r="B29" s="102">
        <v>141</v>
      </c>
      <c r="C29" s="103" t="s">
        <v>36</v>
      </c>
      <c r="D29" s="104">
        <v>2</v>
      </c>
      <c r="E29" s="104">
        <v>9</v>
      </c>
      <c r="F29" s="104">
        <v>12</v>
      </c>
      <c r="G29" s="104">
        <v>10</v>
      </c>
      <c r="H29" s="104"/>
      <c r="I29" s="103">
        <f t="shared" si="0"/>
        <v>33</v>
      </c>
      <c r="J29" s="103">
        <f>'4주차'!K30</f>
        <v>115</v>
      </c>
      <c r="K29" s="106">
        <f t="shared" si="1"/>
        <v>148</v>
      </c>
      <c r="L29" s="103">
        <f>RANK(K29,K$6:K$90)</f>
        <v>46</v>
      </c>
      <c r="M29" s="115">
        <f t="shared" si="2"/>
        <v>0.8</v>
      </c>
      <c r="N29" s="119"/>
      <c r="P29" s="16"/>
      <c r="Q29" s="16"/>
      <c r="R29" s="16"/>
    </row>
    <row r="30" spans="2:18" ht="23.25" customHeight="1">
      <c r="B30" s="102">
        <v>148</v>
      </c>
      <c r="C30" s="103" t="s">
        <v>36</v>
      </c>
      <c r="D30" s="104">
        <v>1</v>
      </c>
      <c r="E30" s="104">
        <v>2</v>
      </c>
      <c r="F30" s="104">
        <v>6</v>
      </c>
      <c r="G30" s="105">
        <v>5</v>
      </c>
      <c r="H30" s="105">
        <v>3</v>
      </c>
      <c r="I30" s="103">
        <f t="shared" si="0"/>
        <v>17</v>
      </c>
      <c r="J30" s="103">
        <f>'4주차'!K31</f>
        <v>123</v>
      </c>
      <c r="K30" s="106">
        <f t="shared" si="1"/>
        <v>140</v>
      </c>
      <c r="L30" s="107">
        <f>RANK(K30,K$6:K$90)</f>
        <v>51</v>
      </c>
      <c r="M30" s="108">
        <f t="shared" si="2"/>
        <v>1</v>
      </c>
      <c r="N30" s="110"/>
      <c r="P30" s="16"/>
      <c r="Q30" s="16"/>
      <c r="R30" s="16"/>
    </row>
    <row r="31" spans="2:18" ht="23.25" customHeight="1">
      <c r="B31" s="102">
        <v>149</v>
      </c>
      <c r="C31" s="103" t="s">
        <v>36</v>
      </c>
      <c r="D31" s="104"/>
      <c r="E31" s="104"/>
      <c r="F31" s="104">
        <v>8</v>
      </c>
      <c r="G31" s="105">
        <v>10</v>
      </c>
      <c r="H31" s="105"/>
      <c r="I31" s="103">
        <f t="shared" si="0"/>
        <v>18</v>
      </c>
      <c r="J31" s="103">
        <f>'4주차'!K32</f>
        <v>53</v>
      </c>
      <c r="K31" s="106">
        <f t="shared" si="1"/>
        <v>71</v>
      </c>
      <c r="L31" s="107">
        <f>RANK(K31,K$6:K$90)</f>
        <v>77</v>
      </c>
      <c r="M31" s="108">
        <f t="shared" si="2"/>
        <v>0.4</v>
      </c>
      <c r="N31" s="110"/>
      <c r="P31" s="16"/>
      <c r="Q31" s="16"/>
      <c r="R31" s="16"/>
    </row>
    <row r="32" spans="2:18" ht="23.25" customHeight="1">
      <c r="B32" s="102">
        <v>150</v>
      </c>
      <c r="C32" s="103" t="s">
        <v>36</v>
      </c>
      <c r="D32" s="104"/>
      <c r="E32" s="104">
        <v>2</v>
      </c>
      <c r="F32" s="104">
        <v>6</v>
      </c>
      <c r="G32" s="105"/>
      <c r="H32" s="105">
        <v>4</v>
      </c>
      <c r="I32" s="103">
        <f t="shared" si="0"/>
        <v>12</v>
      </c>
      <c r="J32" s="103">
        <f>'4주차'!K33</f>
        <v>68</v>
      </c>
      <c r="K32" s="106">
        <f t="shared" si="1"/>
        <v>80</v>
      </c>
      <c r="L32" s="107">
        <f>RANK(K32,K$6:K$90)</f>
        <v>74</v>
      </c>
      <c r="M32" s="108">
        <f t="shared" si="2"/>
        <v>0.6</v>
      </c>
      <c r="N32" s="110"/>
      <c r="P32" s="16"/>
      <c r="Q32" s="16"/>
      <c r="R32" s="16"/>
    </row>
    <row r="33" spans="2:20" ht="23.25" customHeight="1">
      <c r="B33" s="102">
        <v>151</v>
      </c>
      <c r="C33" s="103" t="s">
        <v>36</v>
      </c>
      <c r="D33" s="104">
        <v>4</v>
      </c>
      <c r="E33" s="104"/>
      <c r="F33" s="104">
        <v>5</v>
      </c>
      <c r="G33" s="111"/>
      <c r="H33" s="111"/>
      <c r="I33" s="103">
        <f t="shared" si="0"/>
        <v>9</v>
      </c>
      <c r="J33" s="103">
        <f>'4주차'!K34</f>
        <v>98</v>
      </c>
      <c r="K33" s="106">
        <f t="shared" si="1"/>
        <v>107</v>
      </c>
      <c r="L33" s="107">
        <f>RANK(K33,K$6:K$90)</f>
        <v>64</v>
      </c>
      <c r="M33" s="108">
        <f t="shared" si="2"/>
        <v>0.4</v>
      </c>
      <c r="N33" s="110"/>
      <c r="P33" s="16"/>
      <c r="Q33" s="16"/>
      <c r="R33" s="16"/>
    </row>
    <row r="34" spans="2:20" ht="23.25" customHeight="1">
      <c r="B34" s="102">
        <v>152</v>
      </c>
      <c r="C34" s="103" t="s">
        <v>36</v>
      </c>
      <c r="D34" s="104">
        <v>4</v>
      </c>
      <c r="E34" s="104">
        <v>6</v>
      </c>
      <c r="F34" s="104">
        <v>5</v>
      </c>
      <c r="G34" s="111">
        <v>6</v>
      </c>
      <c r="H34" s="111">
        <v>8</v>
      </c>
      <c r="I34" s="103">
        <f t="shared" si="0"/>
        <v>29</v>
      </c>
      <c r="J34" s="103">
        <f>'4주차'!K35</f>
        <v>128</v>
      </c>
      <c r="K34" s="106">
        <f t="shared" si="1"/>
        <v>157</v>
      </c>
      <c r="L34" s="107">
        <f>RANK(K34,K$6:K$90)</f>
        <v>39</v>
      </c>
      <c r="M34" s="108">
        <f t="shared" si="2"/>
        <v>1</v>
      </c>
      <c r="N34" s="110"/>
      <c r="P34" s="16"/>
      <c r="Q34" s="16"/>
      <c r="R34" s="16"/>
    </row>
    <row r="35" spans="2:20" ht="23.25" customHeight="1">
      <c r="B35" s="102">
        <v>156</v>
      </c>
      <c r="C35" s="113" t="s">
        <v>36</v>
      </c>
      <c r="D35" s="104">
        <v>2</v>
      </c>
      <c r="E35" s="104">
        <v>5</v>
      </c>
      <c r="F35" s="104">
        <v>8</v>
      </c>
      <c r="G35" s="111">
        <v>9</v>
      </c>
      <c r="H35" s="111">
        <v>6</v>
      </c>
      <c r="I35" s="103">
        <f t="shared" si="0"/>
        <v>30</v>
      </c>
      <c r="J35" s="103">
        <f>'4주차'!K36</f>
        <v>52</v>
      </c>
      <c r="K35" s="106">
        <f t="shared" si="1"/>
        <v>82</v>
      </c>
      <c r="L35" s="107">
        <f>RANK(K35,K$6:K$90)</f>
        <v>72</v>
      </c>
      <c r="M35" s="108">
        <f t="shared" si="2"/>
        <v>1</v>
      </c>
      <c r="N35" s="110"/>
      <c r="P35" s="16"/>
      <c r="Q35" s="16"/>
      <c r="R35" s="16"/>
    </row>
    <row r="36" spans="2:20" ht="23.25" customHeight="1">
      <c r="B36" s="102">
        <v>157</v>
      </c>
      <c r="C36" s="113" t="s">
        <v>37</v>
      </c>
      <c r="D36" s="104">
        <v>3</v>
      </c>
      <c r="E36" s="104">
        <v>11</v>
      </c>
      <c r="F36" s="104">
        <v>11</v>
      </c>
      <c r="G36" s="111">
        <v>10</v>
      </c>
      <c r="H36" s="111">
        <v>7</v>
      </c>
      <c r="I36" s="103">
        <f t="shared" si="0"/>
        <v>42</v>
      </c>
      <c r="J36" s="103">
        <f>'4주차'!K37</f>
        <v>202</v>
      </c>
      <c r="K36" s="106">
        <f t="shared" si="1"/>
        <v>244</v>
      </c>
      <c r="L36" s="114">
        <f>RANK(K36,K$6:K$90)</f>
        <v>6</v>
      </c>
      <c r="M36" s="108">
        <f t="shared" si="2"/>
        <v>1</v>
      </c>
      <c r="N36" s="110"/>
      <c r="R36" s="16"/>
      <c r="S36" s="16"/>
      <c r="T36" s="16"/>
    </row>
    <row r="37" spans="2:20" ht="23.25" customHeight="1">
      <c r="B37" s="102">
        <v>158</v>
      </c>
      <c r="C37" s="113" t="s">
        <v>37</v>
      </c>
      <c r="D37" s="104">
        <v>3</v>
      </c>
      <c r="E37" s="104">
        <v>6</v>
      </c>
      <c r="F37" s="104">
        <v>10</v>
      </c>
      <c r="G37" s="111">
        <v>8</v>
      </c>
      <c r="H37" s="111">
        <v>1</v>
      </c>
      <c r="I37" s="103">
        <f t="shared" si="0"/>
        <v>28</v>
      </c>
      <c r="J37" s="103">
        <f>'4주차'!K38</f>
        <v>133</v>
      </c>
      <c r="K37" s="106">
        <f t="shared" si="1"/>
        <v>161</v>
      </c>
      <c r="L37" s="107">
        <f>RANK(K37,K$6:K$90)</f>
        <v>37</v>
      </c>
      <c r="M37" s="108">
        <f t="shared" si="2"/>
        <v>1</v>
      </c>
      <c r="N37" s="110"/>
      <c r="R37" s="16"/>
      <c r="S37" s="16"/>
      <c r="T37" s="16"/>
    </row>
    <row r="38" spans="2:20" ht="23.25" customHeight="1">
      <c r="B38" s="102">
        <v>160</v>
      </c>
      <c r="C38" s="103" t="s">
        <v>36</v>
      </c>
      <c r="D38" s="104">
        <v>2</v>
      </c>
      <c r="E38" s="104">
        <v>8</v>
      </c>
      <c r="F38" s="104">
        <v>8</v>
      </c>
      <c r="G38" s="104">
        <v>5</v>
      </c>
      <c r="H38" s="104">
        <v>3</v>
      </c>
      <c r="I38" s="103">
        <f t="shared" si="0"/>
        <v>26</v>
      </c>
      <c r="J38" s="103">
        <f>'4주차'!K39</f>
        <v>130</v>
      </c>
      <c r="K38" s="106">
        <f t="shared" si="1"/>
        <v>156</v>
      </c>
      <c r="L38" s="103">
        <f>RANK(K38,K$6:K$90)</f>
        <v>40</v>
      </c>
      <c r="M38" s="108">
        <f t="shared" si="2"/>
        <v>1</v>
      </c>
      <c r="N38" s="110"/>
      <c r="R38" s="16"/>
      <c r="S38" s="16"/>
      <c r="T38" s="16"/>
    </row>
    <row r="39" spans="2:20" ht="23.25" customHeight="1">
      <c r="B39" s="102">
        <v>161</v>
      </c>
      <c r="C39" s="103" t="s">
        <v>36</v>
      </c>
      <c r="D39" s="104">
        <v>5</v>
      </c>
      <c r="E39" s="104">
        <v>7</v>
      </c>
      <c r="F39" s="104">
        <v>11</v>
      </c>
      <c r="G39" s="104">
        <v>9</v>
      </c>
      <c r="H39" s="104"/>
      <c r="I39" s="103">
        <f t="shared" si="0"/>
        <v>32</v>
      </c>
      <c r="J39" s="103">
        <f>'4주차'!K40</f>
        <v>199</v>
      </c>
      <c r="K39" s="106">
        <f t="shared" si="1"/>
        <v>231</v>
      </c>
      <c r="L39" s="103">
        <f>RANK(K39,K$6:K$90)</f>
        <v>10</v>
      </c>
      <c r="M39" s="108">
        <f t="shared" si="2"/>
        <v>0.8</v>
      </c>
      <c r="N39" s="110"/>
      <c r="R39" s="16"/>
      <c r="S39" s="16"/>
      <c r="T39" s="16"/>
    </row>
    <row r="40" spans="2:20" ht="23.25" customHeight="1">
      <c r="B40" s="102">
        <v>163</v>
      </c>
      <c r="C40" s="103" t="s">
        <v>37</v>
      </c>
      <c r="D40" s="104">
        <v>1</v>
      </c>
      <c r="E40" s="104">
        <v>8</v>
      </c>
      <c r="F40" s="104">
        <v>9</v>
      </c>
      <c r="G40" s="104">
        <v>7</v>
      </c>
      <c r="H40" s="104">
        <v>5</v>
      </c>
      <c r="I40" s="103">
        <f t="shared" si="0"/>
        <v>30</v>
      </c>
      <c r="J40" s="103">
        <f>'4주차'!K41</f>
        <v>107</v>
      </c>
      <c r="K40" s="106">
        <f t="shared" si="1"/>
        <v>137</v>
      </c>
      <c r="L40" s="103">
        <f>RANK(K40,K$6:K$90)</f>
        <v>52</v>
      </c>
      <c r="M40" s="108">
        <f t="shared" si="2"/>
        <v>1</v>
      </c>
      <c r="N40" s="110"/>
      <c r="R40" s="16"/>
      <c r="S40" s="16"/>
      <c r="T40" s="16"/>
    </row>
    <row r="41" spans="2:20" ht="23.25" customHeight="1">
      <c r="B41" s="102">
        <v>164</v>
      </c>
      <c r="C41" s="103" t="s">
        <v>36</v>
      </c>
      <c r="D41" s="104">
        <v>2</v>
      </c>
      <c r="E41" s="104">
        <v>6</v>
      </c>
      <c r="F41" s="104">
        <v>10</v>
      </c>
      <c r="G41" s="104">
        <v>8</v>
      </c>
      <c r="H41" s="104"/>
      <c r="I41" s="103">
        <f t="shared" si="0"/>
        <v>26</v>
      </c>
      <c r="J41" s="103">
        <f>'4주차'!K42</f>
        <v>121</v>
      </c>
      <c r="K41" s="106">
        <f t="shared" si="1"/>
        <v>147</v>
      </c>
      <c r="L41" s="103">
        <f>RANK(K41,K$6:K$90)</f>
        <v>47</v>
      </c>
      <c r="M41" s="108">
        <f t="shared" si="2"/>
        <v>0.8</v>
      </c>
      <c r="N41" s="110"/>
      <c r="R41" s="16"/>
      <c r="S41" s="16"/>
      <c r="T41" s="16"/>
    </row>
    <row r="42" spans="2:20" ht="23.25" customHeight="1">
      <c r="B42" s="102">
        <v>165</v>
      </c>
      <c r="C42" s="103" t="s">
        <v>36</v>
      </c>
      <c r="D42" s="104">
        <v>5</v>
      </c>
      <c r="E42" s="104">
        <v>10</v>
      </c>
      <c r="F42" s="104">
        <v>14</v>
      </c>
      <c r="G42" s="104">
        <v>10</v>
      </c>
      <c r="H42" s="104">
        <v>3</v>
      </c>
      <c r="I42" s="103">
        <f t="shared" si="0"/>
        <v>42</v>
      </c>
      <c r="J42" s="103">
        <f>'4주차'!K43</f>
        <v>203</v>
      </c>
      <c r="K42" s="106">
        <f t="shared" si="1"/>
        <v>245</v>
      </c>
      <c r="L42" s="120">
        <f>RANK(K42,K$6:K$90)</f>
        <v>5</v>
      </c>
      <c r="M42" s="108">
        <f t="shared" si="2"/>
        <v>1</v>
      </c>
      <c r="N42" s="110"/>
      <c r="R42" s="16"/>
      <c r="S42" s="16"/>
      <c r="T42" s="16"/>
    </row>
    <row r="43" spans="2:20" ht="23.25" customHeight="1">
      <c r="B43" s="102">
        <v>166</v>
      </c>
      <c r="C43" s="103" t="s">
        <v>37</v>
      </c>
      <c r="D43" s="104">
        <v>5</v>
      </c>
      <c r="E43" s="104">
        <v>4</v>
      </c>
      <c r="F43" s="104">
        <v>13</v>
      </c>
      <c r="G43" s="104">
        <v>12</v>
      </c>
      <c r="H43" s="104">
        <v>8</v>
      </c>
      <c r="I43" s="103">
        <f t="shared" si="0"/>
        <v>42</v>
      </c>
      <c r="J43" s="103">
        <f>'4주차'!K44</f>
        <v>166</v>
      </c>
      <c r="K43" s="106">
        <f t="shared" si="1"/>
        <v>208</v>
      </c>
      <c r="L43" s="103">
        <f>RANK(K43,K$6:K$90)</f>
        <v>19</v>
      </c>
      <c r="M43" s="108">
        <f t="shared" si="2"/>
        <v>1</v>
      </c>
      <c r="N43" s="110"/>
      <c r="P43" s="16"/>
      <c r="Q43" s="16"/>
      <c r="R43" s="16"/>
    </row>
    <row r="44" spans="2:20" ht="23.25" customHeight="1">
      <c r="B44" s="102">
        <v>167</v>
      </c>
      <c r="C44" s="103" t="s">
        <v>36</v>
      </c>
      <c r="D44" s="104">
        <v>2</v>
      </c>
      <c r="E44" s="104">
        <v>5</v>
      </c>
      <c r="F44" s="104">
        <v>7</v>
      </c>
      <c r="G44" s="104">
        <v>6</v>
      </c>
      <c r="H44" s="104"/>
      <c r="I44" s="103">
        <f t="shared" si="0"/>
        <v>20</v>
      </c>
      <c r="J44" s="103">
        <f>'4주차'!K45</f>
        <v>107</v>
      </c>
      <c r="K44" s="106">
        <f t="shared" si="1"/>
        <v>127</v>
      </c>
      <c r="L44" s="103">
        <f>RANK(K44,K$6:K$90)</f>
        <v>56</v>
      </c>
      <c r="M44" s="108">
        <f t="shared" si="2"/>
        <v>0.8</v>
      </c>
      <c r="N44" s="110"/>
      <c r="P44" s="16"/>
      <c r="Q44" s="16"/>
      <c r="R44" s="16"/>
    </row>
    <row r="45" spans="2:20" ht="23.25" customHeight="1">
      <c r="B45" s="102">
        <v>201</v>
      </c>
      <c r="C45" s="103" t="s">
        <v>36</v>
      </c>
      <c r="D45" s="104">
        <v>2</v>
      </c>
      <c r="E45" s="104">
        <v>7</v>
      </c>
      <c r="F45" s="104">
        <v>10</v>
      </c>
      <c r="G45" s="104">
        <v>9</v>
      </c>
      <c r="H45" s="104">
        <v>4</v>
      </c>
      <c r="I45" s="103">
        <f t="shared" si="0"/>
        <v>32</v>
      </c>
      <c r="J45" s="103">
        <f>'4주차'!K46</f>
        <v>161</v>
      </c>
      <c r="K45" s="106">
        <f t="shared" si="1"/>
        <v>193</v>
      </c>
      <c r="L45" s="103">
        <f>RANK(K45,K$6:K$90)</f>
        <v>26</v>
      </c>
      <c r="M45" s="108">
        <f t="shared" si="2"/>
        <v>1</v>
      </c>
      <c r="N45" s="110"/>
      <c r="P45" s="16"/>
      <c r="Q45" s="16"/>
      <c r="R45" s="16"/>
    </row>
    <row r="46" spans="2:20" ht="23.25" customHeight="1">
      <c r="B46" s="102">
        <v>206</v>
      </c>
      <c r="C46" s="113" t="s">
        <v>37</v>
      </c>
      <c r="D46" s="104">
        <v>5</v>
      </c>
      <c r="E46" s="104"/>
      <c r="F46" s="104">
        <v>12</v>
      </c>
      <c r="G46" s="111">
        <v>12</v>
      </c>
      <c r="H46" s="111">
        <v>5</v>
      </c>
      <c r="I46" s="103">
        <f t="shared" si="0"/>
        <v>34</v>
      </c>
      <c r="J46" s="103">
        <f>'4주차'!K47</f>
        <v>181</v>
      </c>
      <c r="K46" s="106">
        <f t="shared" si="1"/>
        <v>215</v>
      </c>
      <c r="L46" s="107">
        <f>RANK(K46,K$6:K$90)</f>
        <v>17</v>
      </c>
      <c r="M46" s="108">
        <f t="shared" si="2"/>
        <v>0.8</v>
      </c>
      <c r="N46" s="110"/>
      <c r="P46" s="16"/>
      <c r="Q46" s="16"/>
      <c r="R46" s="16"/>
    </row>
    <row r="47" spans="2:20" ht="23.25" customHeight="1">
      <c r="B47" s="102">
        <v>207</v>
      </c>
      <c r="C47" s="113" t="s">
        <v>37</v>
      </c>
      <c r="D47" s="104">
        <v>4</v>
      </c>
      <c r="E47" s="104">
        <v>3</v>
      </c>
      <c r="F47" s="104">
        <v>9</v>
      </c>
      <c r="G47" s="105"/>
      <c r="H47" s="104"/>
      <c r="I47" s="103">
        <f t="shared" si="0"/>
        <v>16</v>
      </c>
      <c r="J47" s="103">
        <f>'4주차'!K48</f>
        <v>88</v>
      </c>
      <c r="K47" s="106">
        <f t="shared" si="1"/>
        <v>104</v>
      </c>
      <c r="L47" s="107">
        <f>RANK(K47,K$6:K$90)</f>
        <v>66</v>
      </c>
      <c r="M47" s="108">
        <f t="shared" si="2"/>
        <v>0.6</v>
      </c>
      <c r="N47" s="110"/>
      <c r="P47" s="16"/>
      <c r="Q47" s="16"/>
      <c r="R47" s="16"/>
    </row>
    <row r="48" spans="2:20" ht="23.25" customHeight="1">
      <c r="B48" s="102">
        <v>209</v>
      </c>
      <c r="C48" s="103" t="s">
        <v>37</v>
      </c>
      <c r="D48" s="104">
        <v>4</v>
      </c>
      <c r="E48" s="104"/>
      <c r="F48" s="104">
        <v>7</v>
      </c>
      <c r="G48" s="105"/>
      <c r="H48" s="105"/>
      <c r="I48" s="103">
        <f t="shared" si="0"/>
        <v>11</v>
      </c>
      <c r="J48" s="103">
        <f>'4주차'!K49</f>
        <v>82</v>
      </c>
      <c r="K48" s="106">
        <f t="shared" si="1"/>
        <v>93</v>
      </c>
      <c r="L48" s="107">
        <f>RANK(K48,K$6:K$90)</f>
        <v>70</v>
      </c>
      <c r="M48" s="108">
        <f t="shared" si="2"/>
        <v>0.4</v>
      </c>
      <c r="N48" s="110"/>
      <c r="P48" s="16"/>
      <c r="Q48" s="16"/>
      <c r="R48" s="16"/>
    </row>
    <row r="49" spans="2:18" ht="23.25" customHeight="1">
      <c r="B49" s="102">
        <v>210</v>
      </c>
      <c r="C49" s="103" t="s">
        <v>36</v>
      </c>
      <c r="D49" s="104"/>
      <c r="E49" s="104"/>
      <c r="F49" s="104"/>
      <c r="G49" s="105"/>
      <c r="H49" s="105"/>
      <c r="I49" s="103">
        <f t="shared" si="0"/>
        <v>0</v>
      </c>
      <c r="J49" s="103">
        <f>'4주차'!K50</f>
        <v>77</v>
      </c>
      <c r="K49" s="106">
        <f t="shared" si="1"/>
        <v>77</v>
      </c>
      <c r="L49" s="107">
        <f>RANK(K49,K$6:K$90)</f>
        <v>75</v>
      </c>
      <c r="M49" s="108">
        <f t="shared" si="2"/>
        <v>0</v>
      </c>
      <c r="N49" s="144" t="s">
        <v>55</v>
      </c>
      <c r="P49" s="16"/>
      <c r="Q49" s="16"/>
      <c r="R49" s="16"/>
    </row>
    <row r="50" spans="2:18" ht="23.25" customHeight="1">
      <c r="B50" s="102">
        <v>212</v>
      </c>
      <c r="C50" s="103" t="s">
        <v>36</v>
      </c>
      <c r="D50" s="104">
        <v>1</v>
      </c>
      <c r="E50" s="104"/>
      <c r="F50" s="104">
        <v>11</v>
      </c>
      <c r="G50" s="111"/>
      <c r="H50" s="111"/>
      <c r="I50" s="103">
        <f t="shared" si="0"/>
        <v>12</v>
      </c>
      <c r="J50" s="103">
        <f>'4주차'!K51</f>
        <v>69</v>
      </c>
      <c r="K50" s="106">
        <f t="shared" si="1"/>
        <v>81</v>
      </c>
      <c r="L50" s="107">
        <f>RANK(K50,K$6:K$90)</f>
        <v>73</v>
      </c>
      <c r="M50" s="108">
        <f t="shared" si="2"/>
        <v>0.4</v>
      </c>
      <c r="N50" s="110"/>
      <c r="P50" s="16"/>
      <c r="Q50" s="16"/>
      <c r="R50" s="16"/>
    </row>
    <row r="51" spans="2:18" ht="23.25" customHeight="1">
      <c r="B51" s="102">
        <v>215</v>
      </c>
      <c r="C51" s="103" t="s">
        <v>37</v>
      </c>
      <c r="D51" s="104">
        <v>6</v>
      </c>
      <c r="E51" s="104">
        <v>9</v>
      </c>
      <c r="F51" s="104">
        <v>14</v>
      </c>
      <c r="G51" s="111">
        <v>14</v>
      </c>
      <c r="H51" s="111">
        <v>4</v>
      </c>
      <c r="I51" s="103">
        <f t="shared" si="0"/>
        <v>47</v>
      </c>
      <c r="J51" s="103">
        <f>'4주차'!K52</f>
        <v>197</v>
      </c>
      <c r="K51" s="106">
        <f t="shared" si="1"/>
        <v>244</v>
      </c>
      <c r="L51" s="107">
        <f>RANK(K51,K$6:K$90)</f>
        <v>6</v>
      </c>
      <c r="M51" s="108">
        <f t="shared" si="2"/>
        <v>1</v>
      </c>
      <c r="N51" s="110"/>
      <c r="P51" s="16"/>
      <c r="Q51" s="16"/>
      <c r="R51" s="16"/>
    </row>
    <row r="52" spans="2:18" ht="23.25" customHeight="1">
      <c r="B52" s="102">
        <v>216</v>
      </c>
      <c r="C52" s="113" t="s">
        <v>36</v>
      </c>
      <c r="D52" s="104">
        <v>3</v>
      </c>
      <c r="E52" s="104"/>
      <c r="F52" s="104">
        <v>11</v>
      </c>
      <c r="G52" s="111">
        <v>9</v>
      </c>
      <c r="H52" s="111"/>
      <c r="I52" s="103">
        <f t="shared" si="0"/>
        <v>23</v>
      </c>
      <c r="J52" s="103">
        <f>'4주차'!K53</f>
        <v>91</v>
      </c>
      <c r="K52" s="106">
        <f t="shared" si="1"/>
        <v>114</v>
      </c>
      <c r="L52" s="107">
        <f>RANK(K52,K$6:K$90)</f>
        <v>61</v>
      </c>
      <c r="M52" s="108">
        <f t="shared" si="2"/>
        <v>0.6</v>
      </c>
      <c r="N52" s="110"/>
      <c r="P52" s="16"/>
      <c r="Q52" s="16"/>
      <c r="R52" s="16"/>
    </row>
    <row r="53" spans="2:18" ht="23.25" customHeight="1">
      <c r="B53" s="102">
        <v>217</v>
      </c>
      <c r="C53" s="113" t="s">
        <v>37</v>
      </c>
      <c r="D53" s="104">
        <v>4</v>
      </c>
      <c r="E53" s="104"/>
      <c r="F53" s="104">
        <v>12</v>
      </c>
      <c r="G53" s="111">
        <v>12</v>
      </c>
      <c r="H53" s="111">
        <v>7</v>
      </c>
      <c r="I53" s="103">
        <f t="shared" si="0"/>
        <v>35</v>
      </c>
      <c r="J53" s="103">
        <f>'4주차'!K54</f>
        <v>195</v>
      </c>
      <c r="K53" s="106">
        <f t="shared" si="1"/>
        <v>230</v>
      </c>
      <c r="L53" s="107">
        <f>RANK(K53,K$6:K$90)</f>
        <v>11</v>
      </c>
      <c r="M53" s="108">
        <f t="shared" si="2"/>
        <v>0.8</v>
      </c>
      <c r="N53" s="110"/>
      <c r="P53" s="16"/>
      <c r="Q53" s="16"/>
      <c r="R53" s="16"/>
    </row>
    <row r="54" spans="2:18" ht="23.25" customHeight="1">
      <c r="B54" s="102">
        <v>220</v>
      </c>
      <c r="C54" s="113" t="s">
        <v>37</v>
      </c>
      <c r="D54" s="104"/>
      <c r="E54" s="104">
        <v>4</v>
      </c>
      <c r="F54" s="104"/>
      <c r="G54" s="111"/>
      <c r="H54" s="111"/>
      <c r="I54" s="103">
        <f t="shared" si="0"/>
        <v>4</v>
      </c>
      <c r="J54" s="103">
        <f>'4주차'!K56</f>
        <v>21</v>
      </c>
      <c r="K54" s="106">
        <f t="shared" si="1"/>
        <v>25</v>
      </c>
      <c r="L54" s="107">
        <f>RANK(K54,K$6:K$90)</f>
        <v>85</v>
      </c>
      <c r="M54" s="108">
        <f t="shared" si="2"/>
        <v>0.2</v>
      </c>
      <c r="N54" s="110"/>
      <c r="P54" s="16"/>
      <c r="Q54" s="16"/>
      <c r="R54" s="16"/>
    </row>
    <row r="55" spans="2:18" ht="23.25" customHeight="1">
      <c r="B55" s="102">
        <v>221</v>
      </c>
      <c r="C55" s="113" t="s">
        <v>36</v>
      </c>
      <c r="D55" s="104">
        <v>4</v>
      </c>
      <c r="E55" s="104">
        <v>4</v>
      </c>
      <c r="F55" s="104">
        <v>10</v>
      </c>
      <c r="G55" s="105">
        <v>10</v>
      </c>
      <c r="H55" s="104">
        <v>3</v>
      </c>
      <c r="I55" s="103">
        <f t="shared" si="0"/>
        <v>31</v>
      </c>
      <c r="J55" s="103">
        <f>'4주차'!K57</f>
        <v>123</v>
      </c>
      <c r="K55" s="106">
        <f t="shared" si="1"/>
        <v>154</v>
      </c>
      <c r="L55" s="107">
        <f>RANK(K55,K$6:K$90)</f>
        <v>43</v>
      </c>
      <c r="M55" s="108">
        <f t="shared" si="2"/>
        <v>1</v>
      </c>
      <c r="N55" s="110"/>
      <c r="P55" s="16"/>
      <c r="Q55" s="16"/>
      <c r="R55" s="16"/>
    </row>
    <row r="56" spans="2:18" ht="23.25" customHeight="1">
      <c r="B56" s="102">
        <v>222</v>
      </c>
      <c r="C56" s="103" t="s">
        <v>36</v>
      </c>
      <c r="D56" s="104">
        <v>5</v>
      </c>
      <c r="E56" s="104">
        <v>6</v>
      </c>
      <c r="F56" s="104">
        <v>11</v>
      </c>
      <c r="G56" s="105">
        <v>10</v>
      </c>
      <c r="H56" s="105">
        <v>3</v>
      </c>
      <c r="I56" s="103">
        <f t="shared" si="0"/>
        <v>35</v>
      </c>
      <c r="J56" s="103">
        <f>'4주차'!K58</f>
        <v>159</v>
      </c>
      <c r="K56" s="106">
        <f t="shared" si="1"/>
        <v>194</v>
      </c>
      <c r="L56" s="107">
        <f>RANK(K56,K$6:K$90)</f>
        <v>23</v>
      </c>
      <c r="M56" s="108">
        <f t="shared" si="2"/>
        <v>1</v>
      </c>
      <c r="N56" s="110"/>
      <c r="P56" s="16"/>
      <c r="Q56" s="16"/>
      <c r="R56" s="16"/>
    </row>
    <row r="57" spans="2:18" ht="23.25" customHeight="1">
      <c r="B57" s="102">
        <v>223</v>
      </c>
      <c r="C57" s="103" t="s">
        <v>36</v>
      </c>
      <c r="D57" s="104">
        <v>2</v>
      </c>
      <c r="E57" s="104">
        <v>5</v>
      </c>
      <c r="F57" s="104">
        <v>7</v>
      </c>
      <c r="G57" s="111"/>
      <c r="H57" s="111"/>
      <c r="I57" s="103">
        <f t="shared" si="0"/>
        <v>14</v>
      </c>
      <c r="J57" s="103">
        <f>'4주차'!K59</f>
        <v>41</v>
      </c>
      <c r="K57" s="106">
        <f t="shared" si="1"/>
        <v>55</v>
      </c>
      <c r="L57" s="107">
        <f>RANK(K57,K$6:K$90)</f>
        <v>83</v>
      </c>
      <c r="M57" s="108">
        <f t="shared" si="2"/>
        <v>0.6</v>
      </c>
      <c r="N57" s="110"/>
      <c r="P57" s="16"/>
      <c r="Q57" s="16"/>
      <c r="R57" s="16"/>
    </row>
    <row r="58" spans="2:18" ht="23.25" customHeight="1">
      <c r="B58" s="102">
        <v>225</v>
      </c>
      <c r="C58" s="103" t="s">
        <v>36</v>
      </c>
      <c r="D58" s="104">
        <v>4</v>
      </c>
      <c r="E58" s="104"/>
      <c r="F58" s="104"/>
      <c r="G58" s="111"/>
      <c r="H58" s="111"/>
      <c r="I58" s="103">
        <f t="shared" si="0"/>
        <v>4</v>
      </c>
      <c r="J58" s="103">
        <f>'4주차'!K60</f>
        <v>67</v>
      </c>
      <c r="K58" s="106">
        <f t="shared" si="1"/>
        <v>71</v>
      </c>
      <c r="L58" s="107">
        <f>RANK(K58,K$6:K$90)</f>
        <v>77</v>
      </c>
      <c r="M58" s="108">
        <f t="shared" si="2"/>
        <v>0.2</v>
      </c>
      <c r="N58" s="110"/>
      <c r="P58" s="16"/>
      <c r="Q58" s="16"/>
      <c r="R58" s="16"/>
    </row>
    <row r="59" spans="2:18" ht="23.25" customHeight="1">
      <c r="B59" s="102">
        <v>226</v>
      </c>
      <c r="C59" s="103" t="s">
        <v>36</v>
      </c>
      <c r="D59" s="104"/>
      <c r="E59" s="104">
        <v>4</v>
      </c>
      <c r="F59" s="104">
        <v>6</v>
      </c>
      <c r="G59" s="111">
        <v>4</v>
      </c>
      <c r="H59" s="111"/>
      <c r="I59" s="103">
        <f t="shared" si="0"/>
        <v>14</v>
      </c>
      <c r="J59" s="103">
        <f>'4주차'!K61</f>
        <v>50</v>
      </c>
      <c r="K59" s="106">
        <f t="shared" si="1"/>
        <v>64</v>
      </c>
      <c r="L59" s="107">
        <f>RANK(K59,K$6:K$90)</f>
        <v>81</v>
      </c>
      <c r="M59" s="108">
        <f t="shared" si="2"/>
        <v>0.6</v>
      </c>
      <c r="N59" s="110"/>
      <c r="P59" s="16"/>
      <c r="Q59" s="16"/>
      <c r="R59" s="16"/>
    </row>
    <row r="60" spans="2:18" ht="23.25" customHeight="1">
      <c r="B60" s="102">
        <v>228</v>
      </c>
      <c r="C60" s="113" t="s">
        <v>36</v>
      </c>
      <c r="D60" s="104">
        <v>4</v>
      </c>
      <c r="E60" s="104">
        <v>6</v>
      </c>
      <c r="F60" s="104">
        <v>10</v>
      </c>
      <c r="G60" s="111">
        <v>7</v>
      </c>
      <c r="H60" s="111"/>
      <c r="I60" s="103">
        <f t="shared" si="0"/>
        <v>27</v>
      </c>
      <c r="J60" s="103">
        <f>'4주차'!K62</f>
        <v>129</v>
      </c>
      <c r="K60" s="106">
        <f t="shared" si="1"/>
        <v>156</v>
      </c>
      <c r="L60" s="107">
        <f>RANK(K60,K$6:K$90)</f>
        <v>40</v>
      </c>
      <c r="M60" s="108">
        <f t="shared" si="2"/>
        <v>0.8</v>
      </c>
      <c r="N60" s="110"/>
      <c r="P60" s="16"/>
      <c r="Q60" s="16"/>
      <c r="R60" s="16"/>
    </row>
    <row r="61" spans="2:18" ht="23.25" customHeight="1">
      <c r="B61" s="102">
        <v>229</v>
      </c>
      <c r="C61" s="113" t="s">
        <v>36</v>
      </c>
      <c r="D61" s="104">
        <v>4</v>
      </c>
      <c r="E61" s="104"/>
      <c r="F61" s="104"/>
      <c r="G61" s="111"/>
      <c r="H61" s="111"/>
      <c r="I61" s="103">
        <f t="shared" si="0"/>
        <v>4</v>
      </c>
      <c r="J61" s="103">
        <f>'4주차'!K63</f>
        <v>108</v>
      </c>
      <c r="K61" s="106">
        <f t="shared" si="1"/>
        <v>112</v>
      </c>
      <c r="L61" s="107">
        <f>RANK(K61,K$6:K$90)</f>
        <v>63</v>
      </c>
      <c r="M61" s="108">
        <f t="shared" si="2"/>
        <v>0.2</v>
      </c>
      <c r="N61" s="110"/>
    </row>
    <row r="62" spans="2:18" ht="23.25" customHeight="1">
      <c r="B62" s="102">
        <v>230</v>
      </c>
      <c r="C62" s="113" t="s">
        <v>36</v>
      </c>
      <c r="D62" s="104">
        <v>3</v>
      </c>
      <c r="E62" s="104"/>
      <c r="F62" s="104"/>
      <c r="G62" s="111"/>
      <c r="H62" s="111">
        <v>3</v>
      </c>
      <c r="I62" s="103">
        <f t="shared" si="0"/>
        <v>6</v>
      </c>
      <c r="J62" s="103">
        <f>'4주차'!K64</f>
        <v>124</v>
      </c>
      <c r="K62" s="106">
        <f t="shared" si="1"/>
        <v>130</v>
      </c>
      <c r="L62" s="107">
        <f>RANK(K62,K$6:K$90)</f>
        <v>54</v>
      </c>
      <c r="M62" s="108">
        <f t="shared" si="2"/>
        <v>0.4</v>
      </c>
      <c r="N62" s="110"/>
    </row>
    <row r="63" spans="2:18" ht="23.25" customHeight="1">
      <c r="B63" s="102">
        <v>232</v>
      </c>
      <c r="C63" s="113" t="s">
        <v>37</v>
      </c>
      <c r="D63" s="104"/>
      <c r="E63" s="104">
        <v>4</v>
      </c>
      <c r="F63" s="104">
        <v>10</v>
      </c>
      <c r="G63" s="111"/>
      <c r="H63" s="111"/>
      <c r="I63" s="103">
        <f t="shared" si="0"/>
        <v>14</v>
      </c>
      <c r="J63" s="103">
        <f>'4주차'!K66</f>
        <v>152</v>
      </c>
      <c r="K63" s="106">
        <f t="shared" si="1"/>
        <v>166</v>
      </c>
      <c r="L63" s="107">
        <f>RANK(K63,K$6:K$90)</f>
        <v>36</v>
      </c>
      <c r="M63" s="108">
        <f t="shared" si="2"/>
        <v>0.4</v>
      </c>
      <c r="N63" s="110"/>
    </row>
    <row r="64" spans="2:18" ht="23.25" customHeight="1">
      <c r="B64" s="102">
        <v>233</v>
      </c>
      <c r="C64" s="121" t="s">
        <v>36</v>
      </c>
      <c r="D64" s="105">
        <v>6</v>
      </c>
      <c r="E64" s="105">
        <v>9</v>
      </c>
      <c r="F64" s="105">
        <v>13</v>
      </c>
      <c r="G64" s="105">
        <v>13</v>
      </c>
      <c r="H64" s="105"/>
      <c r="I64" s="103">
        <f t="shared" si="0"/>
        <v>41</v>
      </c>
      <c r="J64" s="103">
        <f>'4주차'!K67</f>
        <v>214</v>
      </c>
      <c r="K64" s="106">
        <f t="shared" si="1"/>
        <v>255</v>
      </c>
      <c r="L64" s="114">
        <f>RANK(K64,K$6:K$90)</f>
        <v>4</v>
      </c>
      <c r="M64" s="108">
        <f t="shared" si="2"/>
        <v>0.8</v>
      </c>
      <c r="N64" s="110"/>
    </row>
    <row r="65" spans="2:18" ht="23.25" customHeight="1">
      <c r="B65" s="102">
        <v>234</v>
      </c>
      <c r="C65" s="118" t="s">
        <v>37</v>
      </c>
      <c r="D65" s="105"/>
      <c r="E65" s="105"/>
      <c r="F65" s="105">
        <v>10</v>
      </c>
      <c r="G65" s="105"/>
      <c r="H65" s="105"/>
      <c r="I65" s="103">
        <f t="shared" si="0"/>
        <v>10</v>
      </c>
      <c r="J65" s="103">
        <f>'4주차'!K68</f>
        <v>78</v>
      </c>
      <c r="K65" s="106">
        <f t="shared" si="1"/>
        <v>88</v>
      </c>
      <c r="L65" s="107">
        <f>RANK(K65,K$6:K$90)</f>
        <v>71</v>
      </c>
      <c r="M65" s="108">
        <f t="shared" si="2"/>
        <v>0.2</v>
      </c>
      <c r="N65" s="110"/>
    </row>
    <row r="66" spans="2:18" ht="23.25" customHeight="1">
      <c r="B66" s="102">
        <v>236</v>
      </c>
      <c r="C66" s="118" t="s">
        <v>37</v>
      </c>
      <c r="D66" s="105">
        <v>6</v>
      </c>
      <c r="E66" s="105">
        <v>8</v>
      </c>
      <c r="F66" s="105">
        <v>14</v>
      </c>
      <c r="G66" s="105">
        <v>10</v>
      </c>
      <c r="H66" s="105"/>
      <c r="I66" s="103">
        <f t="shared" ref="I66:I90" si="3">SUM(D66,E66,F66,G66:H66)</f>
        <v>38</v>
      </c>
      <c r="J66" s="103">
        <f>'4주차'!K70</f>
        <v>167</v>
      </c>
      <c r="K66" s="106">
        <f t="shared" ref="K66:K90" si="4">SUM(I66,J66)</f>
        <v>205</v>
      </c>
      <c r="L66" s="107">
        <f>RANK(K66,K$6:K$90)</f>
        <v>20</v>
      </c>
      <c r="M66" s="108">
        <f t="shared" ref="M66:M90" si="5">COUNTA(D66,E66,F66,G66,H66)/5</f>
        <v>0.8</v>
      </c>
      <c r="N66" s="110"/>
    </row>
    <row r="67" spans="2:18" ht="23.25" customHeight="1">
      <c r="B67" s="102">
        <v>238</v>
      </c>
      <c r="C67" s="118" t="s">
        <v>37</v>
      </c>
      <c r="D67" s="105">
        <v>6</v>
      </c>
      <c r="E67" s="105">
        <v>10</v>
      </c>
      <c r="F67" s="105">
        <v>15</v>
      </c>
      <c r="G67" s="105">
        <v>12</v>
      </c>
      <c r="H67" s="105">
        <v>9</v>
      </c>
      <c r="I67" s="103">
        <f t="shared" si="3"/>
        <v>52</v>
      </c>
      <c r="J67" s="103">
        <f>'4주차'!K71</f>
        <v>217</v>
      </c>
      <c r="K67" s="106">
        <f t="shared" si="4"/>
        <v>269</v>
      </c>
      <c r="L67" s="114">
        <f>RANK(K67,K$6:K$90)</f>
        <v>2</v>
      </c>
      <c r="M67" s="108">
        <f t="shared" si="5"/>
        <v>1</v>
      </c>
      <c r="N67" s="110"/>
    </row>
    <row r="68" spans="2:18" ht="23.25" customHeight="1">
      <c r="B68" s="102">
        <v>239</v>
      </c>
      <c r="C68" s="118" t="s">
        <v>37</v>
      </c>
      <c r="D68" s="105">
        <v>8</v>
      </c>
      <c r="E68" s="105"/>
      <c r="F68" s="105">
        <v>13</v>
      </c>
      <c r="G68" s="105">
        <v>13</v>
      </c>
      <c r="H68" s="105"/>
      <c r="I68" s="103">
        <f t="shared" si="3"/>
        <v>34</v>
      </c>
      <c r="J68" s="103">
        <f>'4주차'!K72</f>
        <v>119</v>
      </c>
      <c r="K68" s="106">
        <f t="shared" si="4"/>
        <v>153</v>
      </c>
      <c r="L68" s="107">
        <f>RANK(K68,K$6:K$90)</f>
        <v>44</v>
      </c>
      <c r="M68" s="108">
        <f t="shared" si="5"/>
        <v>0.6</v>
      </c>
      <c r="N68" s="110"/>
    </row>
    <row r="69" spans="2:18" ht="23.25" customHeight="1">
      <c r="B69" s="102">
        <v>240</v>
      </c>
      <c r="C69" s="118" t="s">
        <v>37</v>
      </c>
      <c r="D69" s="105">
        <v>4</v>
      </c>
      <c r="E69" s="105">
        <v>4</v>
      </c>
      <c r="F69" s="105">
        <v>4</v>
      </c>
      <c r="G69" s="105"/>
      <c r="H69" s="105">
        <v>7</v>
      </c>
      <c r="I69" s="103">
        <f t="shared" si="3"/>
        <v>19</v>
      </c>
      <c r="J69" s="103">
        <f>'4주차'!K73</f>
        <v>103</v>
      </c>
      <c r="K69" s="106">
        <f t="shared" si="4"/>
        <v>122</v>
      </c>
      <c r="L69" s="107">
        <f>RANK(K69,K$6:K$90)</f>
        <v>59</v>
      </c>
      <c r="M69" s="108">
        <f t="shared" si="5"/>
        <v>0.8</v>
      </c>
      <c r="N69" s="110"/>
    </row>
    <row r="70" spans="2:18" ht="23.25" customHeight="1">
      <c r="B70" s="102">
        <v>241</v>
      </c>
      <c r="C70" s="118" t="s">
        <v>36</v>
      </c>
      <c r="D70" s="105">
        <v>4</v>
      </c>
      <c r="E70" s="105">
        <v>5</v>
      </c>
      <c r="F70" s="105">
        <v>9</v>
      </c>
      <c r="G70" s="105">
        <v>9</v>
      </c>
      <c r="H70" s="105">
        <v>11</v>
      </c>
      <c r="I70" s="103">
        <f t="shared" si="3"/>
        <v>38</v>
      </c>
      <c r="J70" s="103">
        <f>'4주차'!K74</f>
        <v>141</v>
      </c>
      <c r="K70" s="106">
        <f t="shared" si="4"/>
        <v>179</v>
      </c>
      <c r="L70" s="107">
        <f>RANK(K70,K$6:K$90)</f>
        <v>31</v>
      </c>
      <c r="M70" s="108">
        <f t="shared" si="5"/>
        <v>1</v>
      </c>
      <c r="N70" s="110"/>
    </row>
    <row r="71" spans="2:18" ht="23.25" customHeight="1">
      <c r="B71" s="102">
        <v>244</v>
      </c>
      <c r="C71" s="118" t="s">
        <v>36</v>
      </c>
      <c r="D71" s="105">
        <v>5</v>
      </c>
      <c r="E71" s="105"/>
      <c r="F71" s="105">
        <v>9</v>
      </c>
      <c r="G71" s="105">
        <v>6</v>
      </c>
      <c r="H71" s="105"/>
      <c r="I71" s="103">
        <f t="shared" si="3"/>
        <v>20</v>
      </c>
      <c r="J71" s="103">
        <f>'4주차'!K76</f>
        <v>77</v>
      </c>
      <c r="K71" s="106">
        <f t="shared" si="4"/>
        <v>97</v>
      </c>
      <c r="L71" s="107">
        <f>RANK(K71,K$6:K$90)</f>
        <v>69</v>
      </c>
      <c r="M71" s="108">
        <f t="shared" si="5"/>
        <v>0.6</v>
      </c>
      <c r="N71" s="110"/>
    </row>
    <row r="72" spans="2:18" ht="23.25" customHeight="1">
      <c r="B72" s="102">
        <v>245</v>
      </c>
      <c r="C72" s="118" t="s">
        <v>37</v>
      </c>
      <c r="D72" s="105">
        <v>4</v>
      </c>
      <c r="E72" s="105">
        <v>4</v>
      </c>
      <c r="F72" s="105">
        <v>8</v>
      </c>
      <c r="G72" s="105">
        <v>13</v>
      </c>
      <c r="H72" s="105">
        <v>8</v>
      </c>
      <c r="I72" s="103">
        <f t="shared" si="3"/>
        <v>37</v>
      </c>
      <c r="J72" s="103">
        <f>'4주차'!K77</f>
        <v>182</v>
      </c>
      <c r="K72" s="106">
        <f t="shared" si="4"/>
        <v>219</v>
      </c>
      <c r="L72" s="107">
        <f>RANK(K72,K$6:K$90)</f>
        <v>14</v>
      </c>
      <c r="M72" s="108">
        <f t="shared" si="5"/>
        <v>1</v>
      </c>
      <c r="N72" s="110"/>
      <c r="P72" s="16"/>
      <c r="Q72" s="16"/>
    </row>
    <row r="73" spans="2:18" ht="23.25" customHeight="1">
      <c r="B73" s="102">
        <v>246</v>
      </c>
      <c r="C73" s="118" t="s">
        <v>36</v>
      </c>
      <c r="D73" s="105">
        <v>4</v>
      </c>
      <c r="E73" s="105">
        <v>5</v>
      </c>
      <c r="F73" s="105">
        <v>10</v>
      </c>
      <c r="G73" s="105">
        <v>10</v>
      </c>
      <c r="H73" s="105">
        <v>4</v>
      </c>
      <c r="I73" s="103">
        <f t="shared" si="3"/>
        <v>33</v>
      </c>
      <c r="J73" s="103">
        <f>'4주차'!K78</f>
        <v>154</v>
      </c>
      <c r="K73" s="106">
        <f t="shared" si="4"/>
        <v>187</v>
      </c>
      <c r="L73" s="107">
        <f>RANK(K73,K$6:K$90)</f>
        <v>27</v>
      </c>
      <c r="M73" s="108">
        <f t="shared" si="5"/>
        <v>1</v>
      </c>
      <c r="N73" s="110"/>
      <c r="P73" s="16"/>
      <c r="Q73" s="16"/>
    </row>
    <row r="74" spans="2:18" ht="23.25" customHeight="1">
      <c r="B74" s="102">
        <v>248</v>
      </c>
      <c r="C74" s="118" t="s">
        <v>36</v>
      </c>
      <c r="D74" s="105">
        <v>9</v>
      </c>
      <c r="E74" s="105">
        <v>8</v>
      </c>
      <c r="F74" s="105">
        <v>10</v>
      </c>
      <c r="G74" s="105">
        <v>13</v>
      </c>
      <c r="H74" s="105">
        <v>10</v>
      </c>
      <c r="I74" s="103">
        <f t="shared" si="3"/>
        <v>50</v>
      </c>
      <c r="J74" s="103">
        <f>'4주차'!K79</f>
        <v>206</v>
      </c>
      <c r="K74" s="106">
        <f t="shared" si="4"/>
        <v>256</v>
      </c>
      <c r="L74" s="107">
        <f>RANK(K74,K$6:K$90)</f>
        <v>3</v>
      </c>
      <c r="M74" s="108">
        <f t="shared" si="5"/>
        <v>1</v>
      </c>
      <c r="N74" s="110"/>
      <c r="P74" s="16"/>
      <c r="Q74" s="16"/>
    </row>
    <row r="75" spans="2:18" ht="23.25" customHeight="1">
      <c r="B75" s="102">
        <v>249</v>
      </c>
      <c r="C75" s="118" t="s">
        <v>36</v>
      </c>
      <c r="D75" s="105"/>
      <c r="E75" s="105"/>
      <c r="F75" s="105">
        <v>10</v>
      </c>
      <c r="G75" s="105"/>
      <c r="H75" s="105"/>
      <c r="I75" s="103">
        <f t="shared" si="3"/>
        <v>10</v>
      </c>
      <c r="J75" s="103">
        <f>'4주차'!K80</f>
        <v>104</v>
      </c>
      <c r="K75" s="106">
        <f t="shared" si="4"/>
        <v>114</v>
      </c>
      <c r="L75" s="107">
        <f>RANK(K75,K$6:K$90)</f>
        <v>61</v>
      </c>
      <c r="M75" s="108">
        <f t="shared" si="5"/>
        <v>0.2</v>
      </c>
      <c r="N75" s="110"/>
      <c r="P75" s="16"/>
      <c r="Q75" s="16"/>
    </row>
    <row r="76" spans="2:18" ht="23.25" customHeight="1">
      <c r="B76" s="102">
        <v>250</v>
      </c>
      <c r="C76" s="118" t="s">
        <v>36</v>
      </c>
      <c r="D76" s="105">
        <v>7</v>
      </c>
      <c r="E76" s="105">
        <v>8</v>
      </c>
      <c r="F76" s="105">
        <v>11</v>
      </c>
      <c r="G76" s="105">
        <v>12</v>
      </c>
      <c r="H76" s="105">
        <v>8</v>
      </c>
      <c r="I76" s="103">
        <f t="shared" si="3"/>
        <v>46</v>
      </c>
      <c r="J76" s="103">
        <f>'4주차'!K81</f>
        <v>173</v>
      </c>
      <c r="K76" s="106">
        <f t="shared" si="4"/>
        <v>219</v>
      </c>
      <c r="L76" s="107">
        <f>RANK(K76,K$6:K$90)</f>
        <v>14</v>
      </c>
      <c r="M76" s="108">
        <f t="shared" si="5"/>
        <v>1</v>
      </c>
      <c r="N76" s="110"/>
      <c r="P76" s="16"/>
      <c r="Q76" s="16"/>
    </row>
    <row r="77" spans="2:18" ht="23.25" customHeight="1">
      <c r="B77" s="102">
        <v>251</v>
      </c>
      <c r="C77" s="118" t="s">
        <v>36</v>
      </c>
      <c r="D77" s="105">
        <v>3</v>
      </c>
      <c r="E77" s="105">
        <v>4</v>
      </c>
      <c r="F77" s="105"/>
      <c r="G77" s="105"/>
      <c r="H77" s="105">
        <v>3</v>
      </c>
      <c r="I77" s="103">
        <f t="shared" si="3"/>
        <v>10</v>
      </c>
      <c r="J77" s="103">
        <f>'4주차'!K82</f>
        <v>37</v>
      </c>
      <c r="K77" s="106">
        <f t="shared" si="4"/>
        <v>47</v>
      </c>
      <c r="L77" s="107">
        <f>RANK(K77,K$6:K$90)</f>
        <v>84</v>
      </c>
      <c r="M77" s="108">
        <f t="shared" si="5"/>
        <v>0.6</v>
      </c>
      <c r="N77" s="110"/>
      <c r="P77" s="16"/>
      <c r="Q77" s="16"/>
      <c r="R77" s="16"/>
    </row>
    <row r="78" spans="2:18" ht="23.25" customHeight="1">
      <c r="B78" s="102">
        <v>252</v>
      </c>
      <c r="C78" s="118" t="s">
        <v>37</v>
      </c>
      <c r="D78" s="105"/>
      <c r="E78" s="105"/>
      <c r="F78" s="105">
        <v>12</v>
      </c>
      <c r="G78" s="105"/>
      <c r="H78" s="105"/>
      <c r="I78" s="103">
        <f t="shared" si="3"/>
        <v>12</v>
      </c>
      <c r="J78" s="103">
        <f>'4주차'!K83</f>
        <v>58</v>
      </c>
      <c r="K78" s="106">
        <f t="shared" si="4"/>
        <v>70</v>
      </c>
      <c r="L78" s="107">
        <f>RANK(K78,K$6:K$90)</f>
        <v>79</v>
      </c>
      <c r="M78" s="108">
        <f t="shared" si="5"/>
        <v>0.2</v>
      </c>
      <c r="N78" s="110"/>
      <c r="P78" s="16"/>
      <c r="Q78" s="16"/>
      <c r="R78" s="16"/>
    </row>
    <row r="79" spans="2:18" ht="23.25" customHeight="1">
      <c r="B79" s="102">
        <v>253</v>
      </c>
      <c r="C79" s="118" t="s">
        <v>36</v>
      </c>
      <c r="D79" s="105">
        <v>5</v>
      </c>
      <c r="E79" s="105">
        <v>6</v>
      </c>
      <c r="F79" s="105">
        <v>11</v>
      </c>
      <c r="G79" s="105">
        <v>10</v>
      </c>
      <c r="H79" s="105">
        <v>5</v>
      </c>
      <c r="I79" s="103">
        <f t="shared" si="3"/>
        <v>37</v>
      </c>
      <c r="J79" s="103">
        <f>'4주차'!K84</f>
        <v>149</v>
      </c>
      <c r="K79" s="106">
        <f t="shared" si="4"/>
        <v>186</v>
      </c>
      <c r="L79" s="107">
        <f>RANK(K79,K$6:K$90)</f>
        <v>28</v>
      </c>
      <c r="M79" s="108">
        <f t="shared" si="5"/>
        <v>1</v>
      </c>
      <c r="N79" s="110"/>
      <c r="P79" s="16"/>
      <c r="Q79" s="16"/>
      <c r="R79" s="16"/>
    </row>
    <row r="80" spans="2:18" ht="23.25" customHeight="1">
      <c r="B80" s="102">
        <v>254</v>
      </c>
      <c r="C80" s="118" t="s">
        <v>36</v>
      </c>
      <c r="D80" s="105">
        <v>6</v>
      </c>
      <c r="E80" s="105">
        <v>9</v>
      </c>
      <c r="F80" s="105">
        <v>12</v>
      </c>
      <c r="G80" s="105">
        <v>12</v>
      </c>
      <c r="H80" s="105"/>
      <c r="I80" s="103">
        <f t="shared" si="3"/>
        <v>39</v>
      </c>
      <c r="J80" s="103">
        <f>'4주차'!K85</f>
        <v>156</v>
      </c>
      <c r="K80" s="106">
        <f t="shared" si="4"/>
        <v>195</v>
      </c>
      <c r="L80" s="107">
        <f>RANK(K80,K$6:K$90)</f>
        <v>22</v>
      </c>
      <c r="M80" s="108">
        <f t="shared" si="5"/>
        <v>0.8</v>
      </c>
      <c r="N80" s="110"/>
      <c r="P80" s="16"/>
      <c r="Q80" s="16"/>
      <c r="R80" s="16"/>
    </row>
    <row r="81" spans="2:18" ht="23.25" customHeight="1">
      <c r="B81" s="102">
        <v>255</v>
      </c>
      <c r="C81" s="118" t="s">
        <v>36</v>
      </c>
      <c r="D81" s="105">
        <v>7</v>
      </c>
      <c r="E81" s="105">
        <v>7</v>
      </c>
      <c r="F81" s="105">
        <v>8</v>
      </c>
      <c r="G81" s="105"/>
      <c r="H81" s="105">
        <v>4</v>
      </c>
      <c r="I81" s="103">
        <f t="shared" si="3"/>
        <v>26</v>
      </c>
      <c r="J81" s="103">
        <f>'4주차'!K86</f>
        <v>120</v>
      </c>
      <c r="K81" s="106">
        <f t="shared" si="4"/>
        <v>146</v>
      </c>
      <c r="L81" s="107">
        <f>RANK(K81,K$6:K$90)</f>
        <v>49</v>
      </c>
      <c r="M81" s="108">
        <f t="shared" si="5"/>
        <v>0.8</v>
      </c>
      <c r="N81" s="110"/>
      <c r="P81" s="16"/>
      <c r="Q81" s="16"/>
      <c r="R81" s="16"/>
    </row>
    <row r="82" spans="2:18" ht="23.25" customHeight="1">
      <c r="B82" s="102">
        <v>256</v>
      </c>
      <c r="C82" s="118" t="s">
        <v>36</v>
      </c>
      <c r="D82" s="105">
        <v>2</v>
      </c>
      <c r="E82" s="105">
        <v>5</v>
      </c>
      <c r="F82" s="105">
        <v>7</v>
      </c>
      <c r="G82" s="105">
        <v>5</v>
      </c>
      <c r="H82" s="105">
        <v>4</v>
      </c>
      <c r="I82" s="103">
        <f t="shared" si="3"/>
        <v>23</v>
      </c>
      <c r="J82" s="103">
        <f>'4주차'!K87</f>
        <v>93</v>
      </c>
      <c r="K82" s="106">
        <f t="shared" si="4"/>
        <v>116</v>
      </c>
      <c r="L82" s="107">
        <f>RANK(K82,K$6:K$90)</f>
        <v>60</v>
      </c>
      <c r="M82" s="108">
        <f t="shared" si="5"/>
        <v>1</v>
      </c>
      <c r="N82" s="110"/>
      <c r="P82" s="16"/>
      <c r="Q82" s="16"/>
      <c r="R82" s="16"/>
    </row>
    <row r="83" spans="2:18" ht="23.25" customHeight="1">
      <c r="B83" s="102">
        <v>257</v>
      </c>
      <c r="C83" s="118" t="s">
        <v>37</v>
      </c>
      <c r="D83" s="105">
        <v>1</v>
      </c>
      <c r="E83" s="105">
        <v>6</v>
      </c>
      <c r="F83" s="105">
        <v>10</v>
      </c>
      <c r="G83" s="105">
        <v>9</v>
      </c>
      <c r="H83" s="105"/>
      <c r="I83" s="103">
        <f t="shared" si="3"/>
        <v>26</v>
      </c>
      <c r="J83" s="103">
        <f>'4주차'!K88</f>
        <v>47</v>
      </c>
      <c r="K83" s="106">
        <f t="shared" si="4"/>
        <v>73</v>
      </c>
      <c r="L83" s="107">
        <f>RANK(K83,K$6:K$90)</f>
        <v>76</v>
      </c>
      <c r="M83" s="108">
        <f t="shared" si="5"/>
        <v>0.8</v>
      </c>
      <c r="N83" s="110"/>
      <c r="P83" s="16"/>
      <c r="Q83" s="16"/>
      <c r="R83" s="16"/>
    </row>
    <row r="84" spans="2:18" ht="23.25" customHeight="1">
      <c r="B84" s="102">
        <v>258</v>
      </c>
      <c r="C84" s="118" t="s">
        <v>36</v>
      </c>
      <c r="D84" s="105">
        <v>3</v>
      </c>
      <c r="E84" s="105"/>
      <c r="F84" s="105">
        <v>11</v>
      </c>
      <c r="G84" s="105">
        <v>7</v>
      </c>
      <c r="H84" s="105">
        <v>7</v>
      </c>
      <c r="I84" s="103">
        <f t="shared" si="3"/>
        <v>28</v>
      </c>
      <c r="J84" s="103">
        <f>'4주차'!K89</f>
        <v>99</v>
      </c>
      <c r="K84" s="106">
        <f t="shared" si="4"/>
        <v>127</v>
      </c>
      <c r="L84" s="107">
        <f>RANK(K84,K$6:K$90)</f>
        <v>56</v>
      </c>
      <c r="M84" s="108">
        <f t="shared" si="5"/>
        <v>0.8</v>
      </c>
      <c r="N84" s="110"/>
      <c r="P84" s="16"/>
      <c r="Q84" s="16"/>
      <c r="R84" s="16"/>
    </row>
    <row r="85" spans="2:18" ht="23.25" customHeight="1">
      <c r="B85" s="102">
        <v>260</v>
      </c>
      <c r="C85" s="118" t="s">
        <v>37</v>
      </c>
      <c r="D85" s="105">
        <v>7</v>
      </c>
      <c r="E85" s="105">
        <v>7</v>
      </c>
      <c r="F85" s="105">
        <v>14</v>
      </c>
      <c r="G85" s="105">
        <v>14</v>
      </c>
      <c r="H85" s="105">
        <v>7</v>
      </c>
      <c r="I85" s="103">
        <f t="shared" si="3"/>
        <v>49</v>
      </c>
      <c r="J85" s="103">
        <f>'4주차'!K90</f>
        <v>184</v>
      </c>
      <c r="K85" s="106">
        <f t="shared" si="4"/>
        <v>233</v>
      </c>
      <c r="L85" s="107">
        <f>RANK(K85,K$6:K$90)</f>
        <v>8</v>
      </c>
      <c r="M85" s="108">
        <f t="shared" si="5"/>
        <v>1</v>
      </c>
      <c r="N85" s="110"/>
      <c r="P85" s="16"/>
      <c r="Q85" s="16"/>
      <c r="R85" s="16"/>
    </row>
    <row r="86" spans="2:18" ht="23.25" customHeight="1">
      <c r="B86" s="102">
        <v>263</v>
      </c>
      <c r="C86" s="118" t="s">
        <v>36</v>
      </c>
      <c r="D86" s="105">
        <v>7</v>
      </c>
      <c r="E86" s="105">
        <v>5</v>
      </c>
      <c r="F86" s="105">
        <v>12</v>
      </c>
      <c r="G86" s="105">
        <v>8</v>
      </c>
      <c r="H86" s="105">
        <v>4</v>
      </c>
      <c r="I86" s="103">
        <f t="shared" si="3"/>
        <v>36</v>
      </c>
      <c r="J86" s="103">
        <f>'4주차'!K91</f>
        <v>114</v>
      </c>
      <c r="K86" s="106">
        <f t="shared" si="4"/>
        <v>150</v>
      </c>
      <c r="L86" s="107">
        <f>RANK(K86,K$6:K$90)</f>
        <v>45</v>
      </c>
      <c r="M86" s="108">
        <f t="shared" si="5"/>
        <v>1</v>
      </c>
      <c r="N86" s="110"/>
      <c r="P86" s="16"/>
      <c r="Q86" s="16"/>
      <c r="R86" s="16"/>
    </row>
    <row r="87" spans="2:18" ht="23.25" customHeight="1">
      <c r="B87" s="102">
        <v>264</v>
      </c>
      <c r="C87" s="118" t="s">
        <v>36</v>
      </c>
      <c r="D87" s="105">
        <v>5</v>
      </c>
      <c r="E87" s="105">
        <v>9</v>
      </c>
      <c r="F87" s="105">
        <v>11</v>
      </c>
      <c r="G87" s="105">
        <v>11</v>
      </c>
      <c r="H87" s="105">
        <v>7</v>
      </c>
      <c r="I87" s="103">
        <f t="shared" si="3"/>
        <v>43</v>
      </c>
      <c r="J87" s="103">
        <f>'4주차'!K92</f>
        <v>138</v>
      </c>
      <c r="K87" s="106">
        <f t="shared" si="4"/>
        <v>181</v>
      </c>
      <c r="L87" s="107">
        <f>RANK(K87,K$6:K$90)</f>
        <v>30</v>
      </c>
      <c r="M87" s="108">
        <f t="shared" si="5"/>
        <v>1</v>
      </c>
      <c r="N87" s="110"/>
      <c r="P87" s="16"/>
      <c r="Q87" s="16"/>
      <c r="R87" s="16"/>
    </row>
    <row r="88" spans="2:18" ht="23.25" customHeight="1">
      <c r="B88" s="102">
        <v>265</v>
      </c>
      <c r="C88" s="118" t="s">
        <v>36</v>
      </c>
      <c r="D88" s="105">
        <v>9</v>
      </c>
      <c r="E88" s="105">
        <v>8</v>
      </c>
      <c r="F88" s="105">
        <v>14</v>
      </c>
      <c r="G88" s="105">
        <v>13</v>
      </c>
      <c r="H88" s="105">
        <v>9</v>
      </c>
      <c r="I88" s="103">
        <f t="shared" si="3"/>
        <v>53</v>
      </c>
      <c r="J88" s="103">
        <f>'4주차'!K93</f>
        <v>123</v>
      </c>
      <c r="K88" s="106">
        <f t="shared" si="4"/>
        <v>176</v>
      </c>
      <c r="L88" s="107">
        <f>RANK(K88,K$6:K$90)</f>
        <v>34</v>
      </c>
      <c r="M88" s="108">
        <f t="shared" si="5"/>
        <v>1</v>
      </c>
      <c r="N88" s="110"/>
      <c r="P88" s="16"/>
      <c r="Q88" s="16"/>
      <c r="R88" s="16"/>
    </row>
    <row r="89" spans="2:18" ht="23.25" customHeight="1">
      <c r="B89" s="102">
        <v>266</v>
      </c>
      <c r="C89" s="118" t="s">
        <v>36</v>
      </c>
      <c r="D89" s="105">
        <v>3</v>
      </c>
      <c r="E89" s="105">
        <v>4</v>
      </c>
      <c r="F89" s="105">
        <v>8</v>
      </c>
      <c r="G89" s="105">
        <v>5</v>
      </c>
      <c r="H89" s="105">
        <v>3</v>
      </c>
      <c r="I89" s="103">
        <f t="shared" si="3"/>
        <v>23</v>
      </c>
      <c r="J89" s="103">
        <f>'4주차'!K94</f>
        <v>75</v>
      </c>
      <c r="K89" s="106">
        <f t="shared" si="4"/>
        <v>98</v>
      </c>
      <c r="L89" s="107">
        <f>RANK(K89,K$6:K$90)</f>
        <v>68</v>
      </c>
      <c r="M89" s="108">
        <f t="shared" si="5"/>
        <v>1</v>
      </c>
      <c r="N89" s="110"/>
      <c r="P89" s="16"/>
      <c r="Q89" s="16"/>
      <c r="R89" s="16"/>
    </row>
    <row r="90" spans="2:18" ht="23.25" customHeight="1">
      <c r="B90" s="102">
        <v>268</v>
      </c>
      <c r="C90" s="118" t="s">
        <v>36</v>
      </c>
      <c r="D90" s="104">
        <v>7</v>
      </c>
      <c r="E90" s="104">
        <v>11</v>
      </c>
      <c r="F90" s="104">
        <v>13</v>
      </c>
      <c r="G90" s="104">
        <v>12</v>
      </c>
      <c r="H90" s="104">
        <v>7</v>
      </c>
      <c r="I90" s="103">
        <f t="shared" si="3"/>
        <v>50</v>
      </c>
      <c r="J90" s="103">
        <f>'4주차'!K95</f>
        <v>127</v>
      </c>
      <c r="K90" s="106">
        <f t="shared" si="4"/>
        <v>177</v>
      </c>
      <c r="L90" s="103">
        <f>RANK(K90,K$6:K$90)</f>
        <v>33</v>
      </c>
      <c r="M90" s="115">
        <f t="shared" si="5"/>
        <v>1</v>
      </c>
      <c r="N90" s="122"/>
      <c r="P90" s="16"/>
      <c r="Q90" s="16"/>
      <c r="R90" s="16"/>
    </row>
    <row r="91" spans="2:18" ht="17.25">
      <c r="B91" s="101" t="s">
        <v>20</v>
      </c>
      <c r="C91" s="81"/>
      <c r="D91" s="81"/>
      <c r="E91" s="81"/>
      <c r="F91" s="81"/>
      <c r="G91" s="81"/>
      <c r="H91" s="81"/>
      <c r="I91" s="81"/>
      <c r="J91" s="81"/>
      <c r="K91" s="81"/>
      <c r="L91" s="81"/>
      <c r="M91" s="81"/>
      <c r="N91" s="40"/>
      <c r="P91" s="16"/>
    </row>
    <row r="92" spans="2:18" ht="16.5">
      <c r="B92" s="123" t="s">
        <v>38</v>
      </c>
      <c r="C92" s="124"/>
      <c r="D92" s="124"/>
      <c r="E92" s="124"/>
      <c r="F92" s="124"/>
      <c r="G92" s="124"/>
      <c r="H92" s="124"/>
      <c r="I92" s="124"/>
      <c r="J92" s="124"/>
      <c r="K92" s="124"/>
      <c r="L92" s="124"/>
      <c r="M92" s="124"/>
      <c r="N92" s="125"/>
      <c r="P92" s="16"/>
    </row>
    <row r="93" spans="2:18" ht="16.5">
      <c r="B93" s="95" t="s">
        <v>22</v>
      </c>
      <c r="C93" s="96"/>
      <c r="D93" s="96"/>
      <c r="E93" s="96"/>
      <c r="F93" s="96"/>
      <c r="G93" s="96"/>
      <c r="H93" s="96"/>
      <c r="I93" s="96"/>
      <c r="J93" s="96"/>
      <c r="K93" s="96"/>
      <c r="L93" s="96"/>
      <c r="M93" s="96"/>
      <c r="N93" s="97"/>
      <c r="P93" s="16"/>
    </row>
    <row r="94" spans="2:18" s="62" customFormat="1">
      <c r="B94" s="63"/>
      <c r="D94" s="64"/>
      <c r="E94" s="64"/>
      <c r="F94" s="64"/>
      <c r="G94" s="64"/>
      <c r="H94" s="64"/>
      <c r="I94" s="64"/>
      <c r="J94" s="64"/>
      <c r="K94" s="65"/>
      <c r="L94" s="66"/>
      <c r="N94" s="67"/>
    </row>
    <row r="95" spans="2:18" s="62" customFormat="1">
      <c r="B95" s="63"/>
      <c r="D95" s="64"/>
      <c r="E95" s="64"/>
      <c r="F95" s="64"/>
      <c r="G95" s="64"/>
      <c r="H95" s="64"/>
      <c r="I95" s="64"/>
      <c r="J95" s="64"/>
      <c r="K95" s="65"/>
      <c r="L95" s="66"/>
      <c r="N95" s="67"/>
    </row>
    <row r="96" spans="2:18" s="62" customFormat="1">
      <c r="B96" s="63"/>
      <c r="D96" s="64"/>
      <c r="E96" s="64"/>
      <c r="F96" s="64"/>
      <c r="G96" s="64"/>
      <c r="H96" s="64"/>
      <c r="I96" s="64"/>
      <c r="J96" s="64"/>
      <c r="K96" s="65"/>
      <c r="L96" s="66"/>
      <c r="N96" s="67"/>
    </row>
    <row r="97" spans="2:14" s="62" customFormat="1">
      <c r="B97" s="63"/>
      <c r="D97" s="64"/>
      <c r="E97" s="64"/>
      <c r="F97" s="64"/>
      <c r="G97" s="64"/>
      <c r="H97" s="64"/>
      <c r="I97" s="64"/>
      <c r="J97" s="64"/>
      <c r="K97" s="65"/>
      <c r="L97" s="66"/>
      <c r="N97" s="67"/>
    </row>
    <row r="98" spans="2:14" s="62" customFormat="1">
      <c r="B98" s="63"/>
      <c r="D98" s="64"/>
      <c r="E98" s="64"/>
      <c r="F98" s="64"/>
      <c r="G98" s="64"/>
      <c r="H98" s="64"/>
      <c r="I98" s="64"/>
      <c r="J98" s="64"/>
      <c r="K98" s="65"/>
      <c r="L98" s="66"/>
      <c r="N98" s="67"/>
    </row>
    <row r="99" spans="2:14" s="62" customFormat="1">
      <c r="B99" s="63"/>
      <c r="D99" s="64"/>
      <c r="E99" s="64"/>
      <c r="F99" s="64"/>
      <c r="G99" s="64"/>
      <c r="H99" s="64"/>
      <c r="I99" s="64"/>
      <c r="J99" s="64"/>
      <c r="K99" s="65"/>
      <c r="L99" s="66"/>
      <c r="N99" s="67"/>
    </row>
    <row r="100" spans="2:14" s="62" customFormat="1">
      <c r="B100" s="63"/>
      <c r="D100" s="64"/>
      <c r="E100" s="64"/>
      <c r="F100" s="64"/>
      <c r="G100" s="64"/>
      <c r="H100" s="64"/>
      <c r="I100" s="64"/>
      <c r="J100" s="64"/>
      <c r="K100" s="65"/>
      <c r="L100" s="66"/>
      <c r="N100" s="67"/>
    </row>
    <row r="101" spans="2:14" s="62" customFormat="1">
      <c r="B101" s="63"/>
      <c r="D101" s="64"/>
      <c r="E101" s="64"/>
      <c r="F101" s="64"/>
      <c r="G101" s="64"/>
      <c r="H101" s="64"/>
      <c r="I101" s="64"/>
      <c r="J101" s="64"/>
      <c r="K101" s="65"/>
      <c r="L101" s="66"/>
      <c r="N101" s="67"/>
    </row>
    <row r="102" spans="2:14" s="62" customFormat="1">
      <c r="B102" s="63"/>
      <c r="D102" s="64"/>
      <c r="E102" s="64"/>
      <c r="F102" s="64"/>
      <c r="G102" s="64"/>
      <c r="H102" s="64"/>
      <c r="I102" s="64"/>
      <c r="J102" s="64"/>
      <c r="K102" s="65"/>
      <c r="L102" s="66"/>
      <c r="N102" s="67"/>
    </row>
    <row r="103" spans="2:14" s="62" customFormat="1">
      <c r="B103" s="63"/>
      <c r="D103" s="64"/>
      <c r="E103" s="64"/>
      <c r="F103" s="64"/>
      <c r="G103" s="64"/>
      <c r="H103" s="64"/>
      <c r="I103" s="64"/>
      <c r="J103" s="64"/>
      <c r="K103" s="65"/>
      <c r="L103" s="66"/>
      <c r="N103" s="67"/>
    </row>
    <row r="104" spans="2:14" s="62" customFormat="1">
      <c r="B104" s="63"/>
      <c r="D104" s="64"/>
      <c r="E104" s="64"/>
      <c r="F104" s="64"/>
      <c r="G104" s="64"/>
      <c r="H104" s="64"/>
      <c r="I104" s="64"/>
      <c r="J104" s="64"/>
      <c r="K104" s="65"/>
      <c r="L104" s="66"/>
      <c r="N104" s="67"/>
    </row>
    <row r="105" spans="2:14" s="62" customFormat="1">
      <c r="B105" s="63"/>
      <c r="D105" s="64"/>
      <c r="E105" s="64"/>
      <c r="F105" s="64"/>
      <c r="G105" s="64"/>
      <c r="H105" s="64"/>
      <c r="I105" s="64"/>
      <c r="J105" s="64"/>
      <c r="K105" s="65"/>
      <c r="L105" s="66"/>
      <c r="N105" s="67"/>
    </row>
    <row r="106" spans="2:14" s="62" customFormat="1">
      <c r="B106" s="63"/>
      <c r="D106" s="64"/>
      <c r="E106" s="64"/>
      <c r="F106" s="64"/>
      <c r="G106" s="64"/>
      <c r="H106" s="64"/>
      <c r="I106" s="64"/>
      <c r="J106" s="64"/>
      <c r="K106" s="65"/>
      <c r="L106" s="66"/>
      <c r="N106" s="67"/>
    </row>
    <row r="107" spans="2:14" s="62" customFormat="1">
      <c r="B107" s="63"/>
      <c r="D107" s="64"/>
      <c r="E107" s="64"/>
      <c r="F107" s="64"/>
      <c r="G107" s="64"/>
      <c r="H107" s="64"/>
      <c r="I107" s="64"/>
      <c r="J107" s="64"/>
      <c r="K107" s="65"/>
      <c r="L107" s="66"/>
      <c r="N107" s="67"/>
    </row>
    <row r="108" spans="2:14" s="62" customFormat="1">
      <c r="B108" s="63"/>
      <c r="D108" s="64"/>
      <c r="E108" s="64"/>
      <c r="F108" s="64"/>
      <c r="G108" s="64"/>
      <c r="H108" s="64"/>
      <c r="I108" s="64"/>
      <c r="J108" s="64"/>
      <c r="K108" s="65"/>
      <c r="L108" s="66"/>
      <c r="N108" s="67"/>
    </row>
    <row r="109" spans="2:14" s="62" customFormat="1">
      <c r="B109" s="63"/>
      <c r="D109" s="64"/>
      <c r="E109" s="64"/>
      <c r="F109" s="64"/>
      <c r="G109" s="64"/>
      <c r="H109" s="64"/>
      <c r="I109" s="64"/>
      <c r="J109" s="64"/>
      <c r="K109" s="65"/>
      <c r="L109" s="66"/>
      <c r="N109" s="67"/>
    </row>
    <row r="110" spans="2:14" s="62" customFormat="1">
      <c r="B110" s="63"/>
      <c r="D110" s="64"/>
      <c r="E110" s="64"/>
      <c r="F110" s="64"/>
      <c r="G110" s="64"/>
      <c r="H110" s="64"/>
      <c r="I110" s="64"/>
      <c r="J110" s="64"/>
      <c r="K110" s="65"/>
      <c r="L110" s="66"/>
      <c r="N110" s="67"/>
    </row>
    <row r="111" spans="2:14" s="62" customFormat="1">
      <c r="B111" s="63"/>
      <c r="D111" s="64"/>
      <c r="E111" s="64"/>
      <c r="F111" s="64"/>
      <c r="G111" s="64"/>
      <c r="H111" s="64"/>
      <c r="I111" s="64"/>
      <c r="J111" s="64"/>
      <c r="K111" s="65"/>
      <c r="L111" s="66"/>
      <c r="N111" s="67"/>
    </row>
    <row r="112" spans="2:14" s="62" customFormat="1">
      <c r="B112" s="63"/>
      <c r="D112" s="64"/>
      <c r="E112" s="64"/>
      <c r="F112" s="64"/>
      <c r="G112" s="64"/>
      <c r="H112" s="64"/>
      <c r="I112" s="64"/>
      <c r="J112" s="64"/>
      <c r="K112" s="65"/>
      <c r="L112" s="66"/>
      <c r="N112" s="67"/>
    </row>
    <row r="113" spans="2:14" s="62" customFormat="1">
      <c r="B113" s="63"/>
      <c r="D113" s="64"/>
      <c r="E113" s="64"/>
      <c r="F113" s="64"/>
      <c r="G113" s="64"/>
      <c r="H113" s="64"/>
      <c r="I113" s="64"/>
      <c r="J113" s="64"/>
      <c r="K113" s="65"/>
      <c r="L113" s="66"/>
      <c r="N113" s="67"/>
    </row>
    <row r="114" spans="2:14" s="62" customFormat="1">
      <c r="B114" s="63"/>
      <c r="D114" s="64"/>
      <c r="E114" s="64"/>
      <c r="F114" s="64"/>
      <c r="G114" s="64"/>
      <c r="H114" s="64"/>
      <c r="I114" s="64"/>
      <c r="J114" s="64"/>
      <c r="K114" s="65"/>
      <c r="L114" s="66"/>
      <c r="N114" s="67"/>
    </row>
    <row r="115" spans="2:14" s="62" customFormat="1">
      <c r="B115" s="63"/>
      <c r="D115" s="64"/>
      <c r="E115" s="64"/>
      <c r="F115" s="64"/>
      <c r="G115" s="64"/>
      <c r="H115" s="64"/>
      <c r="I115" s="64"/>
      <c r="J115" s="64"/>
      <c r="K115" s="65"/>
      <c r="L115" s="66"/>
      <c r="N115" s="67"/>
    </row>
    <row r="116" spans="2:14" s="62" customFormat="1">
      <c r="B116" s="63"/>
      <c r="D116" s="64"/>
      <c r="E116" s="64"/>
      <c r="F116" s="64"/>
      <c r="G116" s="64"/>
      <c r="H116" s="64"/>
      <c r="I116" s="64"/>
      <c r="J116" s="64"/>
      <c r="K116" s="65"/>
      <c r="L116" s="66"/>
      <c r="N116" s="67"/>
    </row>
    <row r="117" spans="2:14" s="62" customFormat="1">
      <c r="B117" s="63"/>
      <c r="D117" s="64"/>
      <c r="E117" s="64"/>
      <c r="F117" s="64"/>
      <c r="G117" s="64"/>
      <c r="H117" s="64"/>
      <c r="I117" s="64"/>
      <c r="J117" s="64"/>
      <c r="K117" s="65"/>
      <c r="L117" s="66"/>
      <c r="N117" s="67"/>
    </row>
    <row r="118" spans="2:14" s="62" customFormat="1">
      <c r="B118" s="63"/>
      <c r="D118" s="64"/>
      <c r="E118" s="64"/>
      <c r="F118" s="64"/>
      <c r="G118" s="64"/>
      <c r="H118" s="64"/>
      <c r="I118" s="64"/>
      <c r="J118" s="64"/>
      <c r="K118" s="65"/>
      <c r="L118" s="66"/>
      <c r="N118" s="67"/>
    </row>
    <row r="119" spans="2:14" s="62" customFormat="1">
      <c r="B119" s="63"/>
      <c r="D119" s="64"/>
      <c r="E119" s="64"/>
      <c r="F119" s="64"/>
      <c r="G119" s="64"/>
      <c r="H119" s="64"/>
      <c r="I119" s="64"/>
      <c r="J119" s="64"/>
      <c r="K119" s="65"/>
      <c r="L119" s="66"/>
      <c r="N119" s="67"/>
    </row>
    <row r="120" spans="2:14" s="62" customFormat="1">
      <c r="B120" s="63"/>
      <c r="D120" s="64"/>
      <c r="E120" s="64"/>
      <c r="F120" s="64"/>
      <c r="G120" s="64"/>
      <c r="H120" s="64"/>
      <c r="I120" s="64"/>
      <c r="J120" s="64"/>
      <c r="K120" s="65"/>
      <c r="L120" s="66"/>
      <c r="N120" s="67"/>
    </row>
    <row r="121" spans="2:14" s="62" customFormat="1">
      <c r="B121" s="63"/>
      <c r="D121" s="64"/>
      <c r="E121" s="64"/>
      <c r="F121" s="64"/>
      <c r="G121" s="64"/>
      <c r="H121" s="64"/>
      <c r="I121" s="64"/>
      <c r="J121" s="64"/>
      <c r="K121" s="65"/>
      <c r="L121" s="66"/>
      <c r="N121" s="67"/>
    </row>
    <row r="122" spans="2:14" s="62" customFormat="1">
      <c r="B122" s="63"/>
      <c r="D122" s="64"/>
      <c r="E122" s="64"/>
      <c r="F122" s="64"/>
      <c r="G122" s="64"/>
      <c r="H122" s="64"/>
      <c r="I122" s="64"/>
      <c r="J122" s="64"/>
      <c r="K122" s="65"/>
      <c r="L122" s="66"/>
      <c r="N122" s="67"/>
    </row>
    <row r="123" spans="2:14" s="62" customFormat="1">
      <c r="B123" s="63"/>
      <c r="D123" s="64"/>
      <c r="E123" s="64"/>
      <c r="F123" s="64"/>
      <c r="G123" s="64"/>
      <c r="H123" s="64"/>
      <c r="I123" s="64"/>
      <c r="J123" s="64"/>
      <c r="K123" s="65"/>
      <c r="L123" s="66"/>
      <c r="N123" s="67"/>
    </row>
    <row r="124" spans="2:14" s="62" customFormat="1">
      <c r="B124" s="63"/>
      <c r="D124" s="64"/>
      <c r="E124" s="64"/>
      <c r="F124" s="64"/>
      <c r="G124" s="64"/>
      <c r="H124" s="64"/>
      <c r="I124" s="64"/>
      <c r="J124" s="64"/>
      <c r="K124" s="65"/>
      <c r="L124" s="66"/>
      <c r="N124" s="67"/>
    </row>
    <row r="125" spans="2:14" s="62" customFormat="1">
      <c r="B125" s="63"/>
      <c r="D125" s="64"/>
      <c r="E125" s="64"/>
      <c r="F125" s="64"/>
      <c r="G125" s="64"/>
      <c r="H125" s="64"/>
      <c r="I125" s="64"/>
      <c r="J125" s="64"/>
      <c r="K125" s="65"/>
      <c r="L125" s="66"/>
      <c r="N125" s="67"/>
    </row>
    <row r="126" spans="2:14" s="62" customFormat="1">
      <c r="B126" s="63"/>
      <c r="D126" s="64"/>
      <c r="E126" s="64"/>
      <c r="F126" s="64"/>
      <c r="G126" s="64"/>
      <c r="H126" s="64"/>
      <c r="I126" s="64"/>
      <c r="J126" s="64"/>
      <c r="K126" s="65"/>
      <c r="L126" s="66"/>
      <c r="N126" s="67"/>
    </row>
    <row r="127" spans="2:14" s="62" customFormat="1">
      <c r="B127" s="63"/>
      <c r="D127" s="64"/>
      <c r="E127" s="64"/>
      <c r="F127" s="64"/>
      <c r="G127" s="64"/>
      <c r="H127" s="64"/>
      <c r="I127" s="64"/>
      <c r="J127" s="64"/>
      <c r="K127" s="65"/>
      <c r="L127" s="66"/>
      <c r="N127" s="67"/>
    </row>
    <row r="128" spans="2:14" s="62" customFormat="1">
      <c r="B128" s="63"/>
      <c r="D128" s="64"/>
      <c r="E128" s="64"/>
      <c r="F128" s="64"/>
      <c r="G128" s="64"/>
      <c r="H128" s="64"/>
      <c r="I128" s="64"/>
      <c r="J128" s="64"/>
      <c r="K128" s="65"/>
      <c r="L128" s="66"/>
      <c r="N128" s="67"/>
    </row>
    <row r="129" spans="2:14" s="62" customFormat="1">
      <c r="B129" s="63"/>
      <c r="D129" s="64"/>
      <c r="E129" s="64"/>
      <c r="F129" s="64"/>
      <c r="G129" s="64"/>
      <c r="H129" s="64"/>
      <c r="I129" s="64"/>
      <c r="J129" s="64"/>
      <c r="K129" s="65"/>
      <c r="L129" s="66"/>
      <c r="N129" s="67"/>
    </row>
    <row r="130" spans="2:14" s="62" customFormat="1">
      <c r="B130" s="63"/>
      <c r="D130" s="64"/>
      <c r="E130" s="64"/>
      <c r="F130" s="64"/>
      <c r="G130" s="64"/>
      <c r="H130" s="64"/>
      <c r="I130" s="64"/>
      <c r="J130" s="64"/>
      <c r="K130" s="65"/>
      <c r="L130" s="66"/>
      <c r="N130" s="67"/>
    </row>
    <row r="131" spans="2:14" s="62" customFormat="1">
      <c r="B131" s="63"/>
      <c r="D131" s="64"/>
      <c r="E131" s="64"/>
      <c r="F131" s="64"/>
      <c r="G131" s="64"/>
      <c r="H131" s="64"/>
      <c r="I131" s="64"/>
      <c r="J131" s="64"/>
      <c r="K131" s="65"/>
      <c r="L131" s="66"/>
      <c r="N131" s="67"/>
    </row>
    <row r="132" spans="2:14" s="62" customFormat="1">
      <c r="B132" s="63"/>
      <c r="D132" s="64"/>
      <c r="E132" s="64"/>
      <c r="F132" s="64"/>
      <c r="G132" s="64"/>
      <c r="H132" s="64"/>
      <c r="I132" s="64"/>
      <c r="J132" s="64"/>
      <c r="K132" s="65"/>
      <c r="L132" s="66"/>
      <c r="N132" s="67"/>
    </row>
    <row r="133" spans="2:14" s="62" customFormat="1">
      <c r="B133" s="63"/>
      <c r="D133" s="64"/>
      <c r="E133" s="64"/>
      <c r="F133" s="64"/>
      <c r="G133" s="64"/>
      <c r="H133" s="64"/>
      <c r="I133" s="64"/>
      <c r="J133" s="64"/>
      <c r="K133" s="65"/>
      <c r="L133" s="66"/>
      <c r="N133" s="67"/>
    </row>
    <row r="134" spans="2:14" s="62" customFormat="1">
      <c r="B134" s="63"/>
      <c r="D134" s="64"/>
      <c r="E134" s="64"/>
      <c r="F134" s="64"/>
      <c r="G134" s="64"/>
      <c r="H134" s="64"/>
      <c r="I134" s="64"/>
      <c r="J134" s="64"/>
      <c r="K134" s="65"/>
      <c r="L134" s="66"/>
      <c r="N134" s="67"/>
    </row>
    <row r="135" spans="2:14" s="62" customFormat="1">
      <c r="B135" s="63"/>
      <c r="D135" s="64"/>
      <c r="E135" s="64"/>
      <c r="F135" s="64"/>
      <c r="G135" s="64"/>
      <c r="H135" s="64"/>
      <c r="I135" s="64"/>
      <c r="J135" s="64"/>
      <c r="K135" s="65"/>
      <c r="L135" s="66"/>
      <c r="N135" s="67"/>
    </row>
    <row r="136" spans="2:14" s="62" customFormat="1">
      <c r="B136" s="63"/>
      <c r="D136" s="64"/>
      <c r="E136" s="64"/>
      <c r="F136" s="64"/>
      <c r="G136" s="64"/>
      <c r="H136" s="64"/>
      <c r="I136" s="64"/>
      <c r="J136" s="64"/>
      <c r="K136" s="65"/>
      <c r="L136" s="66"/>
      <c r="N136" s="67"/>
    </row>
    <row r="137" spans="2:14" s="62" customFormat="1">
      <c r="B137" s="63"/>
      <c r="D137" s="64"/>
      <c r="E137" s="64"/>
      <c r="F137" s="64"/>
      <c r="G137" s="64"/>
      <c r="H137" s="64"/>
      <c r="I137" s="64"/>
      <c r="J137" s="64"/>
      <c r="K137" s="65"/>
      <c r="L137" s="66"/>
      <c r="N137" s="67"/>
    </row>
    <row r="138" spans="2:14" s="62" customFormat="1">
      <c r="B138" s="63"/>
      <c r="D138" s="64"/>
      <c r="E138" s="64"/>
      <c r="F138" s="64"/>
      <c r="G138" s="64"/>
      <c r="H138" s="64"/>
      <c r="I138" s="64"/>
      <c r="J138" s="64"/>
      <c r="K138" s="65"/>
      <c r="L138" s="66"/>
      <c r="N138" s="67"/>
    </row>
    <row r="139" spans="2:14" s="62" customFormat="1">
      <c r="B139" s="63"/>
      <c r="D139" s="64"/>
      <c r="E139" s="64"/>
      <c r="F139" s="64"/>
      <c r="G139" s="64"/>
      <c r="H139" s="64"/>
      <c r="I139" s="64"/>
      <c r="J139" s="64"/>
      <c r="K139" s="65"/>
      <c r="L139" s="66"/>
      <c r="N139" s="67"/>
    </row>
    <row r="140" spans="2:14" s="62" customFormat="1">
      <c r="B140" s="63"/>
      <c r="D140" s="64"/>
      <c r="E140" s="64"/>
      <c r="F140" s="64"/>
      <c r="G140" s="64"/>
      <c r="H140" s="64"/>
      <c r="I140" s="64"/>
      <c r="J140" s="64"/>
      <c r="K140" s="65"/>
      <c r="L140" s="66"/>
      <c r="N140" s="67"/>
    </row>
    <row r="141" spans="2:14" s="62" customFormat="1">
      <c r="B141" s="63"/>
      <c r="D141" s="64"/>
      <c r="E141" s="64"/>
      <c r="F141" s="64"/>
      <c r="G141" s="64"/>
      <c r="H141" s="64"/>
      <c r="I141" s="64"/>
      <c r="J141" s="64"/>
      <c r="K141" s="65"/>
      <c r="L141" s="66"/>
      <c r="N141" s="67"/>
    </row>
    <row r="142" spans="2:14" s="62" customFormat="1">
      <c r="B142" s="63"/>
      <c r="D142" s="64"/>
      <c r="E142" s="64"/>
      <c r="F142" s="64"/>
      <c r="G142" s="64"/>
      <c r="H142" s="64"/>
      <c r="I142" s="64"/>
      <c r="J142" s="64"/>
      <c r="K142" s="65"/>
      <c r="L142" s="66"/>
      <c r="N142" s="67"/>
    </row>
    <row r="143" spans="2:14" s="62" customFormat="1">
      <c r="B143" s="63"/>
      <c r="D143" s="64"/>
      <c r="E143" s="64"/>
      <c r="F143" s="64"/>
      <c r="G143" s="64"/>
      <c r="H143" s="64"/>
      <c r="I143" s="64"/>
      <c r="J143" s="64"/>
      <c r="K143" s="65"/>
      <c r="L143" s="66"/>
      <c r="N143" s="67"/>
    </row>
    <row r="144" spans="2:14" s="62" customFormat="1">
      <c r="B144" s="63"/>
      <c r="D144" s="64"/>
      <c r="E144" s="64"/>
      <c r="F144" s="64"/>
      <c r="G144" s="64"/>
      <c r="H144" s="64"/>
      <c r="I144" s="64"/>
      <c r="J144" s="64"/>
      <c r="K144" s="65"/>
      <c r="L144" s="66"/>
      <c r="N144" s="67"/>
    </row>
    <row r="145" spans="2:14" s="62" customFormat="1">
      <c r="B145" s="63"/>
      <c r="D145" s="64"/>
      <c r="E145" s="64"/>
      <c r="F145" s="64"/>
      <c r="G145" s="64"/>
      <c r="H145" s="64"/>
      <c r="I145" s="64"/>
      <c r="J145" s="64"/>
      <c r="K145" s="65"/>
      <c r="L145" s="66"/>
      <c r="N145" s="67"/>
    </row>
    <row r="146" spans="2:14" s="62" customFormat="1">
      <c r="B146" s="63"/>
      <c r="D146" s="64"/>
      <c r="E146" s="64"/>
      <c r="F146" s="64"/>
      <c r="G146" s="64"/>
      <c r="H146" s="64"/>
      <c r="I146" s="64"/>
      <c r="J146" s="64"/>
      <c r="K146" s="65"/>
      <c r="L146" s="66"/>
      <c r="N146" s="67"/>
    </row>
    <row r="147" spans="2:14" s="62" customFormat="1">
      <c r="B147" s="63"/>
      <c r="D147" s="64"/>
      <c r="E147" s="64"/>
      <c r="F147" s="64"/>
      <c r="G147" s="64"/>
      <c r="H147" s="64"/>
      <c r="I147" s="64"/>
      <c r="J147" s="64"/>
      <c r="K147" s="65"/>
      <c r="L147" s="66"/>
      <c r="N147" s="67"/>
    </row>
    <row r="148" spans="2:14" s="62" customFormat="1">
      <c r="B148" s="63"/>
      <c r="D148" s="64"/>
      <c r="E148" s="64"/>
      <c r="F148" s="64"/>
      <c r="G148" s="64"/>
      <c r="H148" s="64"/>
      <c r="I148" s="64"/>
      <c r="J148" s="64"/>
      <c r="K148" s="65"/>
      <c r="L148" s="66"/>
      <c r="N148" s="67"/>
    </row>
    <row r="149" spans="2:14" s="62" customFormat="1">
      <c r="B149" s="63"/>
      <c r="D149" s="64"/>
      <c r="E149" s="64"/>
      <c r="F149" s="64"/>
      <c r="G149" s="64"/>
      <c r="H149" s="64"/>
      <c r="I149" s="64"/>
      <c r="J149" s="64"/>
      <c r="K149" s="65"/>
      <c r="L149" s="66"/>
      <c r="N149" s="67"/>
    </row>
    <row r="150" spans="2:14" s="62" customFormat="1">
      <c r="B150" s="63"/>
      <c r="D150" s="64"/>
      <c r="E150" s="64"/>
      <c r="F150" s="64"/>
      <c r="G150" s="64"/>
      <c r="H150" s="64"/>
      <c r="I150" s="64"/>
      <c r="J150" s="64"/>
      <c r="K150" s="65"/>
      <c r="L150" s="66"/>
      <c r="N150" s="67"/>
    </row>
    <row r="151" spans="2:14" s="62" customFormat="1">
      <c r="B151" s="63"/>
      <c r="D151" s="64"/>
      <c r="E151" s="64"/>
      <c r="F151" s="64"/>
      <c r="G151" s="64"/>
      <c r="H151" s="64"/>
      <c r="I151" s="64"/>
      <c r="J151" s="64"/>
      <c r="K151" s="65"/>
      <c r="L151" s="66"/>
      <c r="N151" s="67"/>
    </row>
    <row r="152" spans="2:14" s="62" customFormat="1">
      <c r="B152" s="63"/>
      <c r="D152" s="64"/>
      <c r="E152" s="64"/>
      <c r="F152" s="64"/>
      <c r="G152" s="64"/>
      <c r="H152" s="64"/>
      <c r="I152" s="64"/>
      <c r="J152" s="64"/>
      <c r="K152" s="65"/>
      <c r="L152" s="66"/>
      <c r="N152" s="67"/>
    </row>
    <row r="153" spans="2:14" s="62" customFormat="1">
      <c r="B153" s="63"/>
      <c r="D153" s="64"/>
      <c r="E153" s="64"/>
      <c r="F153" s="64"/>
      <c r="G153" s="64"/>
      <c r="H153" s="64"/>
      <c r="I153" s="64"/>
      <c r="J153" s="64"/>
      <c r="K153" s="65"/>
      <c r="L153" s="66"/>
      <c r="N153" s="67"/>
    </row>
    <row r="154" spans="2:14" s="62" customFormat="1">
      <c r="B154" s="63"/>
      <c r="D154" s="64"/>
      <c r="E154" s="64"/>
      <c r="F154" s="64"/>
      <c r="G154" s="64"/>
      <c r="H154" s="64"/>
      <c r="I154" s="64"/>
      <c r="J154" s="64"/>
      <c r="K154" s="65"/>
      <c r="L154" s="66"/>
      <c r="N154" s="67"/>
    </row>
    <row r="155" spans="2:14" s="62" customFormat="1">
      <c r="B155" s="63"/>
      <c r="D155" s="64"/>
      <c r="E155" s="64"/>
      <c r="F155" s="64"/>
      <c r="G155" s="64"/>
      <c r="H155" s="64"/>
      <c r="I155" s="64"/>
      <c r="J155" s="64"/>
      <c r="K155" s="65"/>
      <c r="L155" s="66"/>
      <c r="N155" s="67"/>
    </row>
    <row r="156" spans="2:14" s="62" customFormat="1">
      <c r="B156" s="63"/>
      <c r="D156" s="64"/>
      <c r="E156" s="64"/>
      <c r="F156" s="64"/>
      <c r="G156" s="64"/>
      <c r="H156" s="64"/>
      <c r="I156" s="64"/>
      <c r="J156" s="64"/>
      <c r="K156" s="65"/>
      <c r="L156" s="66"/>
      <c r="N156" s="67"/>
    </row>
    <row r="157" spans="2:14" s="62" customFormat="1">
      <c r="B157" s="63"/>
      <c r="D157" s="64"/>
      <c r="E157" s="64"/>
      <c r="F157" s="64"/>
      <c r="G157" s="64"/>
      <c r="H157" s="64"/>
      <c r="I157" s="64"/>
      <c r="J157" s="64"/>
      <c r="K157" s="65"/>
      <c r="L157" s="66"/>
      <c r="N157" s="67"/>
    </row>
    <row r="158" spans="2:14" s="62" customFormat="1">
      <c r="B158" s="63"/>
      <c r="D158" s="64"/>
      <c r="E158" s="64"/>
      <c r="F158" s="64"/>
      <c r="G158" s="64"/>
      <c r="H158" s="64"/>
      <c r="I158" s="64"/>
      <c r="J158" s="64"/>
      <c r="K158" s="65"/>
      <c r="L158" s="66"/>
      <c r="N158" s="67"/>
    </row>
    <row r="159" spans="2:14" s="62" customFormat="1">
      <c r="B159" s="63"/>
      <c r="D159" s="64"/>
      <c r="E159" s="64"/>
      <c r="F159" s="64"/>
      <c r="G159" s="64"/>
      <c r="H159" s="64"/>
      <c r="I159" s="64"/>
      <c r="J159" s="64"/>
      <c r="K159" s="65"/>
      <c r="L159" s="66"/>
      <c r="N159" s="67"/>
    </row>
    <row r="160" spans="2:14" s="62" customFormat="1">
      <c r="B160" s="63"/>
      <c r="D160" s="64"/>
      <c r="E160" s="64"/>
      <c r="F160" s="64"/>
      <c r="G160" s="64"/>
      <c r="H160" s="64"/>
      <c r="I160" s="64"/>
      <c r="J160" s="64"/>
      <c r="K160" s="65"/>
      <c r="L160" s="66"/>
      <c r="N160" s="67"/>
    </row>
    <row r="161" spans="2:14" s="62" customFormat="1">
      <c r="B161" s="63"/>
      <c r="D161" s="64"/>
      <c r="E161" s="64"/>
      <c r="F161" s="64"/>
      <c r="G161" s="64"/>
      <c r="H161" s="64"/>
      <c r="I161" s="64"/>
      <c r="J161" s="64"/>
      <c r="K161" s="65"/>
      <c r="L161" s="66"/>
      <c r="N161" s="67"/>
    </row>
    <row r="162" spans="2:14" s="62" customFormat="1">
      <c r="B162" s="63"/>
      <c r="D162" s="64"/>
      <c r="E162" s="64"/>
      <c r="F162" s="64"/>
      <c r="G162" s="64"/>
      <c r="H162" s="64"/>
      <c r="I162" s="64"/>
      <c r="J162" s="64"/>
      <c r="K162" s="65"/>
      <c r="L162" s="66"/>
      <c r="N162" s="67"/>
    </row>
    <row r="163" spans="2:14" s="62" customFormat="1">
      <c r="B163" s="63"/>
      <c r="D163" s="64"/>
      <c r="E163" s="64"/>
      <c r="F163" s="64"/>
      <c r="G163" s="64"/>
      <c r="H163" s="64"/>
      <c r="I163" s="64"/>
      <c r="J163" s="64"/>
      <c r="K163" s="65"/>
      <c r="L163" s="66"/>
      <c r="N163" s="67"/>
    </row>
    <row r="164" spans="2:14" s="62" customFormat="1">
      <c r="B164" s="63"/>
      <c r="D164" s="64"/>
      <c r="E164" s="64"/>
      <c r="F164" s="64"/>
      <c r="G164" s="64"/>
      <c r="H164" s="64"/>
      <c r="I164" s="64"/>
      <c r="J164" s="64"/>
      <c r="K164" s="65"/>
      <c r="L164" s="66"/>
      <c r="N164" s="67"/>
    </row>
    <row r="165" spans="2:14" s="62" customFormat="1">
      <c r="B165" s="63"/>
      <c r="D165" s="64"/>
      <c r="E165" s="64"/>
      <c r="F165" s="64"/>
      <c r="G165" s="64"/>
      <c r="H165" s="64"/>
      <c r="I165" s="64"/>
      <c r="J165" s="64"/>
      <c r="K165" s="65"/>
      <c r="L165" s="66"/>
      <c r="N165" s="67"/>
    </row>
    <row r="166" spans="2:14" s="62" customFormat="1">
      <c r="B166" s="63"/>
      <c r="D166" s="64"/>
      <c r="E166" s="64"/>
      <c r="F166" s="64"/>
      <c r="G166" s="64"/>
      <c r="H166" s="64"/>
      <c r="I166" s="64"/>
      <c r="J166" s="64"/>
      <c r="K166" s="65"/>
      <c r="L166" s="66"/>
      <c r="N166" s="67"/>
    </row>
    <row r="167" spans="2:14" s="62" customFormat="1">
      <c r="B167" s="63"/>
      <c r="D167" s="64"/>
      <c r="E167" s="64"/>
      <c r="F167" s="64"/>
      <c r="G167" s="64"/>
      <c r="H167" s="64"/>
      <c r="I167" s="64"/>
      <c r="J167" s="64"/>
      <c r="K167" s="65"/>
      <c r="L167" s="66"/>
      <c r="N167" s="67"/>
    </row>
    <row r="168" spans="2:14" s="62" customFormat="1">
      <c r="B168" s="63"/>
      <c r="D168" s="64"/>
      <c r="E168" s="64"/>
      <c r="F168" s="64"/>
      <c r="G168" s="64"/>
      <c r="H168" s="64"/>
      <c r="I168" s="64"/>
      <c r="J168" s="64"/>
      <c r="K168" s="65"/>
      <c r="L168" s="66"/>
      <c r="N168" s="67"/>
    </row>
    <row r="169" spans="2:14" s="62" customFormat="1">
      <c r="B169" s="63"/>
      <c r="D169" s="64"/>
      <c r="E169" s="64"/>
      <c r="F169" s="64"/>
      <c r="G169" s="64"/>
      <c r="H169" s="64"/>
      <c r="I169" s="64"/>
      <c r="J169" s="64"/>
      <c r="K169" s="65"/>
      <c r="L169" s="66"/>
      <c r="N169" s="67"/>
    </row>
    <row r="170" spans="2:14" s="62" customFormat="1">
      <c r="B170" s="63"/>
      <c r="D170" s="64"/>
      <c r="E170" s="64"/>
      <c r="F170" s="64"/>
      <c r="G170" s="64"/>
      <c r="H170" s="64"/>
      <c r="I170" s="64"/>
      <c r="J170" s="64"/>
      <c r="K170" s="65"/>
      <c r="L170" s="66"/>
      <c r="N170" s="67"/>
    </row>
    <row r="171" spans="2:14" s="62" customFormat="1">
      <c r="B171" s="63"/>
      <c r="D171" s="64"/>
      <c r="E171" s="64"/>
      <c r="F171" s="64"/>
      <c r="G171" s="64"/>
      <c r="H171" s="64"/>
      <c r="I171" s="64"/>
      <c r="J171" s="64"/>
      <c r="K171" s="65"/>
      <c r="L171" s="66"/>
      <c r="N171" s="67"/>
    </row>
    <row r="172" spans="2:14" s="62" customFormat="1">
      <c r="B172" s="63"/>
      <c r="D172" s="64"/>
      <c r="E172" s="64"/>
      <c r="F172" s="64"/>
      <c r="G172" s="64"/>
      <c r="H172" s="64"/>
      <c r="I172" s="64"/>
      <c r="J172" s="64"/>
      <c r="K172" s="65"/>
      <c r="L172" s="66"/>
      <c r="N172" s="67"/>
    </row>
    <row r="173" spans="2:14" s="62" customFormat="1">
      <c r="B173" s="63"/>
      <c r="D173" s="64"/>
      <c r="E173" s="64"/>
      <c r="F173" s="64"/>
      <c r="G173" s="64"/>
      <c r="H173" s="64"/>
      <c r="I173" s="64"/>
      <c r="J173" s="64"/>
      <c r="K173" s="65"/>
      <c r="L173" s="66"/>
      <c r="N173" s="67"/>
    </row>
    <row r="174" spans="2:14" s="62" customFormat="1">
      <c r="B174" s="63"/>
      <c r="D174" s="64"/>
      <c r="E174" s="64"/>
      <c r="F174" s="64"/>
      <c r="G174" s="64"/>
      <c r="H174" s="64"/>
      <c r="I174" s="64"/>
      <c r="J174" s="64"/>
      <c r="K174" s="65"/>
      <c r="L174" s="66"/>
      <c r="N174" s="67"/>
    </row>
    <row r="175" spans="2:14" s="62" customFormat="1">
      <c r="B175" s="63"/>
      <c r="D175" s="64"/>
      <c r="E175" s="64"/>
      <c r="F175" s="64"/>
      <c r="G175" s="64"/>
      <c r="H175" s="64"/>
      <c r="I175" s="64"/>
      <c r="J175" s="64"/>
      <c r="K175" s="65"/>
      <c r="L175" s="66"/>
      <c r="N175" s="67"/>
    </row>
    <row r="176" spans="2:14" s="62" customFormat="1">
      <c r="B176" s="63"/>
      <c r="D176" s="64"/>
      <c r="E176" s="64"/>
      <c r="F176" s="64"/>
      <c r="G176" s="64"/>
      <c r="H176" s="64"/>
      <c r="I176" s="64"/>
      <c r="J176" s="64"/>
      <c r="K176" s="65"/>
      <c r="L176" s="66"/>
      <c r="N176" s="67"/>
    </row>
    <row r="177" spans="2:14" s="62" customFormat="1">
      <c r="B177" s="63"/>
      <c r="D177" s="64"/>
      <c r="E177" s="64"/>
      <c r="F177" s="64"/>
      <c r="G177" s="64"/>
      <c r="H177" s="64"/>
      <c r="I177" s="64"/>
      <c r="J177" s="64"/>
      <c r="K177" s="65"/>
      <c r="L177" s="66"/>
      <c r="N177" s="67"/>
    </row>
    <row r="178" spans="2:14" s="62" customFormat="1">
      <c r="B178" s="63"/>
      <c r="D178" s="64"/>
      <c r="E178" s="64"/>
      <c r="F178" s="64"/>
      <c r="G178" s="64"/>
      <c r="H178" s="64"/>
      <c r="I178" s="64"/>
      <c r="J178" s="64"/>
      <c r="K178" s="65"/>
      <c r="L178" s="66"/>
      <c r="N178" s="67"/>
    </row>
    <row r="179" spans="2:14" s="62" customFormat="1">
      <c r="B179" s="63"/>
      <c r="D179" s="64"/>
      <c r="E179" s="64"/>
      <c r="F179" s="64"/>
      <c r="G179" s="64"/>
      <c r="H179" s="64"/>
      <c r="I179" s="64"/>
      <c r="J179" s="64"/>
      <c r="K179" s="65"/>
      <c r="L179" s="66"/>
      <c r="N179" s="67"/>
    </row>
    <row r="180" spans="2:14" s="62" customFormat="1">
      <c r="B180" s="63"/>
      <c r="D180" s="64"/>
      <c r="E180" s="64"/>
      <c r="F180" s="64"/>
      <c r="G180" s="64"/>
      <c r="H180" s="64"/>
      <c r="I180" s="64"/>
      <c r="J180" s="64"/>
      <c r="K180" s="65"/>
      <c r="L180" s="66"/>
      <c r="N180" s="67"/>
    </row>
    <row r="181" spans="2:14" s="62" customFormat="1">
      <c r="B181" s="63"/>
      <c r="D181" s="64"/>
      <c r="E181" s="64"/>
      <c r="F181" s="64"/>
      <c r="G181" s="64"/>
      <c r="H181" s="64"/>
      <c r="I181" s="64"/>
      <c r="J181" s="64"/>
      <c r="K181" s="65"/>
      <c r="L181" s="66"/>
      <c r="N181" s="67"/>
    </row>
    <row r="182" spans="2:14" s="62" customFormat="1">
      <c r="B182" s="63"/>
      <c r="D182" s="64"/>
      <c r="E182" s="64"/>
      <c r="F182" s="64"/>
      <c r="G182" s="64"/>
      <c r="H182" s="64"/>
      <c r="I182" s="64"/>
      <c r="J182" s="64"/>
      <c r="K182" s="65"/>
      <c r="L182" s="66"/>
      <c r="N182" s="67"/>
    </row>
    <row r="183" spans="2:14" s="62" customFormat="1">
      <c r="B183" s="63"/>
      <c r="D183" s="64"/>
      <c r="E183" s="64"/>
      <c r="F183" s="64"/>
      <c r="G183" s="64"/>
      <c r="H183" s="64"/>
      <c r="I183" s="64"/>
      <c r="J183" s="64"/>
      <c r="K183" s="65"/>
      <c r="L183" s="66"/>
      <c r="N183" s="67"/>
    </row>
    <row r="184" spans="2:14" s="62" customFormat="1">
      <c r="B184" s="63"/>
      <c r="D184" s="64"/>
      <c r="E184" s="64"/>
      <c r="F184" s="64"/>
      <c r="G184" s="64"/>
      <c r="H184" s="64"/>
      <c r="I184" s="64"/>
      <c r="J184" s="64"/>
      <c r="K184" s="65"/>
      <c r="L184" s="66"/>
      <c r="N184" s="67"/>
    </row>
    <row r="185" spans="2:14" s="62" customFormat="1">
      <c r="B185" s="63"/>
      <c r="D185" s="64"/>
      <c r="E185" s="64"/>
      <c r="F185" s="64"/>
      <c r="G185" s="64"/>
      <c r="H185" s="64"/>
      <c r="I185" s="64"/>
      <c r="J185" s="64"/>
      <c r="K185" s="65"/>
      <c r="L185" s="66"/>
      <c r="N185" s="67"/>
    </row>
    <row r="186" spans="2:14" s="62" customFormat="1">
      <c r="B186" s="63"/>
      <c r="D186" s="64"/>
      <c r="E186" s="64"/>
      <c r="F186" s="64"/>
      <c r="G186" s="64"/>
      <c r="H186" s="64"/>
      <c r="I186" s="64"/>
      <c r="J186" s="64"/>
      <c r="K186" s="65"/>
      <c r="L186" s="66"/>
      <c r="N186" s="67"/>
    </row>
    <row r="187" spans="2:14" s="62" customFormat="1">
      <c r="B187" s="63"/>
      <c r="D187" s="64"/>
      <c r="E187" s="64"/>
      <c r="F187" s="64"/>
      <c r="G187" s="64"/>
      <c r="H187" s="64"/>
      <c r="I187" s="64"/>
      <c r="J187" s="64"/>
      <c r="K187" s="65"/>
      <c r="L187" s="66"/>
      <c r="N187" s="67"/>
    </row>
    <row r="188" spans="2:14" s="62" customFormat="1">
      <c r="B188" s="63"/>
      <c r="D188" s="64"/>
      <c r="E188" s="64"/>
      <c r="F188" s="64"/>
      <c r="G188" s="64"/>
      <c r="H188" s="64"/>
      <c r="I188" s="64"/>
      <c r="J188" s="64"/>
      <c r="K188" s="65"/>
      <c r="L188" s="66"/>
      <c r="N188" s="67"/>
    </row>
    <row r="189" spans="2:14" s="62" customFormat="1">
      <c r="B189" s="63"/>
      <c r="D189" s="64"/>
      <c r="E189" s="64"/>
      <c r="F189" s="64"/>
      <c r="G189" s="64"/>
      <c r="H189" s="64"/>
      <c r="I189" s="64"/>
      <c r="J189" s="64"/>
      <c r="K189" s="65"/>
      <c r="L189" s="66"/>
      <c r="N189" s="67"/>
    </row>
    <row r="190" spans="2:14" s="62" customFormat="1">
      <c r="B190" s="63"/>
      <c r="D190" s="64"/>
      <c r="E190" s="64"/>
      <c r="F190" s="64"/>
      <c r="G190" s="64"/>
      <c r="H190" s="64"/>
      <c r="I190" s="64"/>
      <c r="J190" s="64"/>
      <c r="K190" s="65"/>
      <c r="L190" s="66"/>
      <c r="N190" s="67"/>
    </row>
    <row r="191" spans="2:14" s="62" customFormat="1">
      <c r="B191" s="63"/>
      <c r="D191" s="64"/>
      <c r="E191" s="64"/>
      <c r="F191" s="64"/>
      <c r="G191" s="64"/>
      <c r="H191" s="64"/>
      <c r="I191" s="64"/>
      <c r="J191" s="64"/>
      <c r="K191" s="65"/>
      <c r="L191" s="66"/>
      <c r="N191" s="67"/>
    </row>
    <row r="192" spans="2:14" s="62" customFormat="1">
      <c r="B192" s="63"/>
      <c r="D192" s="64"/>
      <c r="E192" s="64"/>
      <c r="F192" s="64"/>
      <c r="G192" s="64"/>
      <c r="H192" s="64"/>
      <c r="I192" s="64"/>
      <c r="J192" s="64"/>
      <c r="K192" s="65"/>
      <c r="L192" s="66"/>
      <c r="N192" s="67"/>
    </row>
    <row r="193" spans="2:14" s="62" customFormat="1">
      <c r="B193" s="63"/>
      <c r="D193" s="64"/>
      <c r="E193" s="64"/>
      <c r="F193" s="64"/>
      <c r="G193" s="64"/>
      <c r="H193" s="64"/>
      <c r="I193" s="64"/>
      <c r="J193" s="64"/>
      <c r="K193" s="65"/>
      <c r="L193" s="66"/>
      <c r="N193" s="67"/>
    </row>
    <row r="194" spans="2:14" s="62" customFormat="1">
      <c r="B194" s="63"/>
      <c r="D194" s="64"/>
      <c r="E194" s="64"/>
      <c r="F194" s="64"/>
      <c r="G194" s="64"/>
      <c r="H194" s="64"/>
      <c r="I194" s="64"/>
      <c r="J194" s="64"/>
      <c r="K194" s="65"/>
      <c r="L194" s="66"/>
      <c r="N194" s="67"/>
    </row>
    <row r="195" spans="2:14" s="62" customFormat="1">
      <c r="B195" s="63"/>
      <c r="D195" s="64"/>
      <c r="E195" s="64"/>
      <c r="F195" s="64"/>
      <c r="G195" s="64"/>
      <c r="H195" s="64"/>
      <c r="I195" s="64"/>
      <c r="J195" s="64"/>
      <c r="K195" s="65"/>
      <c r="L195" s="66"/>
      <c r="N195" s="67"/>
    </row>
    <row r="196" spans="2:14" s="62" customFormat="1">
      <c r="B196" s="63"/>
      <c r="D196" s="64"/>
      <c r="E196" s="64"/>
      <c r="F196" s="64"/>
      <c r="G196" s="64"/>
      <c r="H196" s="64"/>
      <c r="I196" s="64"/>
      <c r="J196" s="64"/>
      <c r="K196" s="65"/>
      <c r="L196" s="66"/>
      <c r="N196" s="67"/>
    </row>
    <row r="197" spans="2:14" s="62" customFormat="1">
      <c r="B197" s="63"/>
      <c r="D197" s="64"/>
      <c r="E197" s="64"/>
      <c r="F197" s="64"/>
      <c r="G197" s="64"/>
      <c r="H197" s="64"/>
      <c r="I197" s="64"/>
      <c r="J197" s="64"/>
      <c r="K197" s="65"/>
      <c r="L197" s="66"/>
      <c r="N197" s="67"/>
    </row>
    <row r="198" spans="2:14" s="62" customFormat="1">
      <c r="B198" s="63"/>
      <c r="D198" s="64"/>
      <c r="E198" s="64"/>
      <c r="F198" s="64"/>
      <c r="G198" s="64"/>
      <c r="H198" s="64"/>
      <c r="I198" s="64"/>
      <c r="J198" s="64"/>
      <c r="K198" s="65"/>
      <c r="L198" s="66"/>
      <c r="N198" s="67"/>
    </row>
    <row r="199" spans="2:14" s="62" customFormat="1">
      <c r="B199" s="63"/>
      <c r="D199" s="64"/>
      <c r="E199" s="64"/>
      <c r="F199" s="64"/>
      <c r="G199" s="64"/>
      <c r="H199" s="64"/>
      <c r="I199" s="64"/>
      <c r="J199" s="64"/>
      <c r="K199" s="65"/>
      <c r="L199" s="66"/>
      <c r="N199" s="67"/>
    </row>
    <row r="200" spans="2:14" s="62" customFormat="1">
      <c r="B200" s="63"/>
      <c r="D200" s="64"/>
      <c r="E200" s="64"/>
      <c r="F200" s="64"/>
      <c r="G200" s="64"/>
      <c r="H200" s="64"/>
      <c r="I200" s="64"/>
      <c r="J200" s="64"/>
      <c r="K200" s="65"/>
      <c r="L200" s="66"/>
      <c r="N200" s="67"/>
    </row>
    <row r="201" spans="2:14" s="62" customFormat="1">
      <c r="B201" s="63"/>
      <c r="D201" s="64"/>
      <c r="E201" s="64"/>
      <c r="F201" s="64"/>
      <c r="G201" s="64"/>
      <c r="H201" s="64"/>
      <c r="I201" s="64"/>
      <c r="J201" s="64"/>
      <c r="K201" s="65"/>
      <c r="L201" s="66"/>
      <c r="N201" s="67"/>
    </row>
    <row r="202" spans="2:14" s="62" customFormat="1">
      <c r="B202" s="63"/>
      <c r="D202" s="64"/>
      <c r="E202" s="64"/>
      <c r="F202" s="64"/>
      <c r="G202" s="64"/>
      <c r="H202" s="64"/>
      <c r="I202" s="64"/>
      <c r="J202" s="64"/>
      <c r="K202" s="65"/>
      <c r="L202" s="66"/>
      <c r="N202" s="67"/>
    </row>
    <row r="203" spans="2:14" s="62" customFormat="1">
      <c r="B203" s="63"/>
      <c r="D203" s="64"/>
      <c r="E203" s="64"/>
      <c r="F203" s="64"/>
      <c r="G203" s="64"/>
      <c r="H203" s="64"/>
      <c r="I203" s="64"/>
      <c r="J203" s="64"/>
      <c r="K203" s="65"/>
      <c r="L203" s="66"/>
      <c r="N203" s="67"/>
    </row>
    <row r="204" spans="2:14" s="62" customFormat="1">
      <c r="B204" s="63"/>
      <c r="D204" s="64"/>
      <c r="E204" s="64"/>
      <c r="F204" s="64"/>
      <c r="G204" s="64"/>
      <c r="H204" s="64"/>
      <c r="I204" s="64"/>
      <c r="J204" s="64"/>
      <c r="K204" s="65"/>
      <c r="L204" s="66"/>
      <c r="N204" s="67"/>
    </row>
    <row r="205" spans="2:14" s="62" customFormat="1">
      <c r="B205" s="63"/>
      <c r="D205" s="64"/>
      <c r="E205" s="64"/>
      <c r="F205" s="64"/>
      <c r="G205" s="64"/>
      <c r="H205" s="64"/>
      <c r="I205" s="64"/>
      <c r="J205" s="64"/>
      <c r="K205" s="65"/>
      <c r="L205" s="66"/>
      <c r="N205" s="67"/>
    </row>
    <row r="206" spans="2:14" s="62" customFormat="1">
      <c r="B206" s="63"/>
      <c r="D206" s="64"/>
      <c r="E206" s="64"/>
      <c r="F206" s="64"/>
      <c r="G206" s="64"/>
      <c r="H206" s="64"/>
      <c r="I206" s="64"/>
      <c r="J206" s="64"/>
      <c r="K206" s="65"/>
      <c r="L206" s="66"/>
      <c r="N206" s="67"/>
    </row>
    <row r="207" spans="2:14" s="62" customFormat="1">
      <c r="B207" s="63"/>
      <c r="D207" s="64"/>
      <c r="E207" s="64"/>
      <c r="F207" s="64"/>
      <c r="G207" s="64"/>
      <c r="H207" s="64"/>
      <c r="I207" s="64"/>
      <c r="J207" s="64"/>
      <c r="K207" s="65"/>
      <c r="L207" s="66"/>
      <c r="N207" s="67"/>
    </row>
    <row r="208" spans="2:14" s="62" customFormat="1">
      <c r="B208" s="63"/>
      <c r="D208" s="64"/>
      <c r="E208" s="64"/>
      <c r="F208" s="64"/>
      <c r="G208" s="64"/>
      <c r="H208" s="64"/>
      <c r="I208" s="64"/>
      <c r="J208" s="64"/>
      <c r="K208" s="65"/>
      <c r="L208" s="66"/>
      <c r="N208" s="67"/>
    </row>
    <row r="209" spans="2:14" s="62" customFormat="1">
      <c r="B209" s="63"/>
      <c r="D209" s="64"/>
      <c r="E209" s="64"/>
      <c r="F209" s="64"/>
      <c r="G209" s="64"/>
      <c r="H209" s="64"/>
      <c r="I209" s="64"/>
      <c r="J209" s="64"/>
      <c r="K209" s="65"/>
      <c r="L209" s="66"/>
      <c r="N209" s="67"/>
    </row>
    <row r="210" spans="2:14" s="62" customFormat="1">
      <c r="B210" s="63"/>
      <c r="D210" s="64"/>
      <c r="E210" s="64"/>
      <c r="F210" s="64"/>
      <c r="G210" s="64"/>
      <c r="H210" s="64"/>
      <c r="I210" s="64"/>
      <c r="J210" s="64"/>
      <c r="K210" s="65"/>
      <c r="L210" s="66"/>
      <c r="N210" s="67"/>
    </row>
    <row r="211" spans="2:14" s="62" customFormat="1">
      <c r="B211" s="63"/>
      <c r="D211" s="64"/>
      <c r="E211" s="64"/>
      <c r="F211" s="64"/>
      <c r="G211" s="64"/>
      <c r="H211" s="64"/>
      <c r="I211" s="64"/>
      <c r="J211" s="64"/>
      <c r="K211" s="65"/>
      <c r="L211" s="66"/>
      <c r="N211" s="67"/>
    </row>
    <row r="212" spans="2:14" s="62" customFormat="1">
      <c r="B212" s="63"/>
      <c r="D212" s="64"/>
      <c r="E212" s="64"/>
      <c r="F212" s="64"/>
      <c r="G212" s="64"/>
      <c r="H212" s="64"/>
      <c r="I212" s="64"/>
      <c r="J212" s="64"/>
      <c r="K212" s="65"/>
      <c r="L212" s="66"/>
      <c r="N212" s="67"/>
    </row>
    <row r="213" spans="2:14" s="62" customFormat="1">
      <c r="B213" s="63"/>
      <c r="D213" s="64"/>
      <c r="E213" s="64"/>
      <c r="F213" s="64"/>
      <c r="G213" s="64"/>
      <c r="H213" s="64"/>
      <c r="I213" s="64"/>
      <c r="J213" s="64"/>
      <c r="K213" s="65"/>
      <c r="L213" s="66"/>
      <c r="N213" s="67"/>
    </row>
    <row r="214" spans="2:14" s="62" customFormat="1">
      <c r="B214" s="63"/>
      <c r="D214" s="64"/>
      <c r="E214" s="64"/>
      <c r="F214" s="64"/>
      <c r="G214" s="64"/>
      <c r="H214" s="64"/>
      <c r="I214" s="64"/>
      <c r="J214" s="64"/>
      <c r="K214" s="65"/>
      <c r="L214" s="66"/>
      <c r="N214" s="67"/>
    </row>
    <row r="215" spans="2:14" s="62" customFormat="1">
      <c r="B215" s="63"/>
      <c r="D215" s="64"/>
      <c r="E215" s="64"/>
      <c r="F215" s="64"/>
      <c r="G215" s="64"/>
      <c r="H215" s="64"/>
      <c r="I215" s="64"/>
      <c r="J215" s="64"/>
      <c r="K215" s="65"/>
      <c r="L215" s="66"/>
      <c r="N215" s="67"/>
    </row>
    <row r="216" spans="2:14" s="62" customFormat="1">
      <c r="B216" s="63"/>
      <c r="D216" s="64"/>
      <c r="E216" s="64"/>
      <c r="F216" s="64"/>
      <c r="G216" s="64"/>
      <c r="H216" s="64"/>
      <c r="I216" s="64"/>
      <c r="J216" s="64"/>
      <c r="K216" s="65"/>
      <c r="L216" s="66"/>
      <c r="N216" s="67"/>
    </row>
    <row r="217" spans="2:14" s="62" customFormat="1">
      <c r="B217" s="63"/>
      <c r="D217" s="64"/>
      <c r="E217" s="64"/>
      <c r="F217" s="64"/>
      <c r="G217" s="64"/>
      <c r="H217" s="64"/>
      <c r="I217" s="64"/>
      <c r="J217" s="64"/>
      <c r="K217" s="65"/>
      <c r="L217" s="66"/>
      <c r="N217" s="67"/>
    </row>
    <row r="218" spans="2:14" s="62" customFormat="1">
      <c r="B218" s="63"/>
      <c r="D218" s="64"/>
      <c r="E218" s="64"/>
      <c r="F218" s="64"/>
      <c r="G218" s="64"/>
      <c r="H218" s="64"/>
      <c r="I218" s="64"/>
      <c r="J218" s="64"/>
      <c r="K218" s="65"/>
      <c r="L218" s="66"/>
      <c r="N218" s="67"/>
    </row>
    <row r="219" spans="2:14" s="62" customFormat="1">
      <c r="B219" s="63"/>
      <c r="D219" s="64"/>
      <c r="E219" s="64"/>
      <c r="F219" s="64"/>
      <c r="G219" s="64"/>
      <c r="H219" s="64"/>
      <c r="I219" s="64"/>
      <c r="J219" s="64"/>
      <c r="K219" s="65"/>
      <c r="L219" s="66"/>
      <c r="N219" s="67"/>
    </row>
    <row r="220" spans="2:14" s="62" customFormat="1">
      <c r="B220" s="63"/>
      <c r="D220" s="64"/>
      <c r="E220" s="64"/>
      <c r="F220" s="64"/>
      <c r="G220" s="64"/>
      <c r="H220" s="64"/>
      <c r="I220" s="64"/>
      <c r="J220" s="64"/>
      <c r="K220" s="65"/>
      <c r="L220" s="66"/>
      <c r="N220" s="67"/>
    </row>
    <row r="221" spans="2:14" s="62" customFormat="1">
      <c r="B221" s="63"/>
      <c r="D221" s="64"/>
      <c r="E221" s="64"/>
      <c r="F221" s="64"/>
      <c r="G221" s="64"/>
      <c r="H221" s="64"/>
      <c r="I221" s="64"/>
      <c r="J221" s="64"/>
      <c r="K221" s="65"/>
      <c r="L221" s="66"/>
      <c r="N221" s="67"/>
    </row>
    <row r="222" spans="2:14" s="62" customFormat="1">
      <c r="B222" s="63"/>
      <c r="D222" s="64"/>
      <c r="E222" s="64"/>
      <c r="F222" s="64"/>
      <c r="G222" s="64"/>
      <c r="H222" s="64"/>
      <c r="I222" s="64"/>
      <c r="J222" s="64"/>
      <c r="K222" s="65"/>
      <c r="L222" s="66"/>
      <c r="N222" s="67"/>
    </row>
    <row r="223" spans="2:14" s="62" customFormat="1">
      <c r="B223" s="63"/>
      <c r="D223" s="64"/>
      <c r="E223" s="64"/>
      <c r="F223" s="64"/>
      <c r="G223" s="64"/>
      <c r="H223" s="64"/>
      <c r="I223" s="64"/>
      <c r="J223" s="64"/>
      <c r="K223" s="65"/>
      <c r="L223" s="66"/>
      <c r="N223" s="67"/>
    </row>
    <row r="224" spans="2:14" s="62" customFormat="1">
      <c r="B224" s="63"/>
      <c r="D224" s="64"/>
      <c r="E224" s="64"/>
      <c r="F224" s="64"/>
      <c r="G224" s="64"/>
      <c r="H224" s="64"/>
      <c r="I224" s="64"/>
      <c r="J224" s="64"/>
      <c r="K224" s="65"/>
      <c r="L224" s="66"/>
      <c r="N224" s="67"/>
    </row>
    <row r="225" spans="2:14" s="62" customFormat="1">
      <c r="B225" s="63"/>
      <c r="D225" s="64"/>
      <c r="E225" s="64"/>
      <c r="F225" s="64"/>
      <c r="G225" s="64"/>
      <c r="H225" s="64"/>
      <c r="I225" s="64"/>
      <c r="J225" s="64"/>
      <c r="K225" s="65"/>
      <c r="L225" s="66"/>
      <c r="N225" s="67"/>
    </row>
    <row r="226" spans="2:14" s="62" customFormat="1">
      <c r="B226" s="63"/>
      <c r="D226" s="64"/>
      <c r="E226" s="64"/>
      <c r="F226" s="64"/>
      <c r="G226" s="64"/>
      <c r="H226" s="64"/>
      <c r="I226" s="64"/>
      <c r="J226" s="64"/>
      <c r="K226" s="65"/>
      <c r="L226" s="66"/>
      <c r="N226" s="67"/>
    </row>
    <row r="227" spans="2:14" s="62" customFormat="1">
      <c r="B227" s="63"/>
      <c r="D227" s="64"/>
      <c r="E227" s="64"/>
      <c r="F227" s="64"/>
      <c r="G227" s="64"/>
      <c r="H227" s="64"/>
      <c r="I227" s="64"/>
      <c r="J227" s="64"/>
      <c r="K227" s="65"/>
      <c r="L227" s="66"/>
      <c r="N227" s="67"/>
    </row>
    <row r="228" spans="2:14" s="62" customFormat="1">
      <c r="B228" s="63"/>
      <c r="D228" s="64"/>
      <c r="E228" s="64"/>
      <c r="F228" s="64"/>
      <c r="G228" s="64"/>
      <c r="H228" s="64"/>
      <c r="I228" s="64"/>
      <c r="J228" s="64"/>
      <c r="K228" s="65"/>
      <c r="L228" s="66"/>
      <c r="N228" s="67"/>
    </row>
    <row r="229" spans="2:14" s="62" customFormat="1">
      <c r="B229" s="63"/>
      <c r="D229" s="64"/>
      <c r="E229" s="64"/>
      <c r="F229" s="64"/>
      <c r="G229" s="64"/>
      <c r="H229" s="64"/>
      <c r="I229" s="64"/>
      <c r="J229" s="64"/>
      <c r="K229" s="65"/>
      <c r="L229" s="66"/>
      <c r="N229" s="67"/>
    </row>
    <row r="230" spans="2:14" s="62" customFormat="1">
      <c r="B230" s="63"/>
      <c r="D230" s="64"/>
      <c r="E230" s="64"/>
      <c r="F230" s="64"/>
      <c r="G230" s="64"/>
      <c r="H230" s="64"/>
      <c r="I230" s="64"/>
      <c r="J230" s="64"/>
      <c r="K230" s="65"/>
      <c r="L230" s="66"/>
      <c r="N230" s="67"/>
    </row>
    <row r="231" spans="2:14" s="62" customFormat="1">
      <c r="B231" s="63"/>
      <c r="D231" s="64"/>
      <c r="E231" s="64"/>
      <c r="F231" s="64"/>
      <c r="G231" s="64"/>
      <c r="H231" s="64"/>
      <c r="I231" s="64"/>
      <c r="J231" s="64"/>
      <c r="K231" s="65"/>
      <c r="L231" s="66"/>
      <c r="N231" s="67"/>
    </row>
    <row r="232" spans="2:14" s="62" customFormat="1">
      <c r="B232" s="63"/>
      <c r="D232" s="64"/>
      <c r="E232" s="64"/>
      <c r="F232" s="64"/>
      <c r="G232" s="64"/>
      <c r="H232" s="64"/>
      <c r="I232" s="64"/>
      <c r="J232" s="64"/>
      <c r="K232" s="65"/>
      <c r="L232" s="66"/>
      <c r="N232" s="67"/>
    </row>
    <row r="233" spans="2:14" s="62" customFormat="1">
      <c r="B233" s="63"/>
      <c r="D233" s="64"/>
      <c r="E233" s="64"/>
      <c r="F233" s="64"/>
      <c r="G233" s="64"/>
      <c r="H233" s="64"/>
      <c r="I233" s="64"/>
      <c r="J233" s="64"/>
      <c r="K233" s="65"/>
      <c r="L233" s="66"/>
      <c r="N233" s="67"/>
    </row>
    <row r="234" spans="2:14" s="62" customFormat="1">
      <c r="B234" s="63"/>
      <c r="D234" s="64"/>
      <c r="E234" s="64"/>
      <c r="F234" s="64"/>
      <c r="G234" s="64"/>
      <c r="H234" s="64"/>
      <c r="I234" s="64"/>
      <c r="J234" s="64"/>
      <c r="K234" s="65"/>
      <c r="L234" s="66"/>
      <c r="N234" s="67"/>
    </row>
    <row r="235" spans="2:14" s="62" customFormat="1">
      <c r="B235" s="63"/>
      <c r="D235" s="64"/>
      <c r="E235" s="64"/>
      <c r="F235" s="64"/>
      <c r="G235" s="64"/>
      <c r="H235" s="64"/>
      <c r="I235" s="64"/>
      <c r="J235" s="64"/>
      <c r="K235" s="65"/>
      <c r="L235" s="66"/>
      <c r="N235" s="67"/>
    </row>
    <row r="236" spans="2:14" s="62" customFormat="1">
      <c r="B236" s="63"/>
      <c r="D236" s="64"/>
      <c r="E236" s="64"/>
      <c r="F236" s="64"/>
      <c r="G236" s="64"/>
      <c r="H236" s="64"/>
      <c r="I236" s="64"/>
      <c r="J236" s="64"/>
      <c r="K236" s="65"/>
      <c r="L236" s="66"/>
      <c r="N236" s="67"/>
    </row>
    <row r="237" spans="2:14" s="62" customFormat="1">
      <c r="B237" s="63"/>
      <c r="D237" s="64"/>
      <c r="E237" s="64"/>
      <c r="F237" s="64"/>
      <c r="G237" s="64"/>
      <c r="H237" s="64"/>
      <c r="I237" s="64"/>
      <c r="J237" s="64"/>
      <c r="K237" s="65"/>
      <c r="L237" s="66"/>
      <c r="N237" s="67"/>
    </row>
    <row r="238" spans="2:14" s="62" customFormat="1">
      <c r="B238" s="63"/>
      <c r="D238" s="64"/>
      <c r="E238" s="64"/>
      <c r="F238" s="64"/>
      <c r="G238" s="64"/>
      <c r="H238" s="64"/>
      <c r="I238" s="64"/>
      <c r="J238" s="64"/>
      <c r="K238" s="65"/>
      <c r="L238" s="66"/>
      <c r="N238" s="67"/>
    </row>
    <row r="239" spans="2:14" s="62" customFormat="1">
      <c r="B239" s="63"/>
      <c r="D239" s="64"/>
      <c r="E239" s="64"/>
      <c r="F239" s="64"/>
      <c r="G239" s="64"/>
      <c r="H239" s="64"/>
      <c r="I239" s="64"/>
      <c r="J239" s="64"/>
      <c r="K239" s="65"/>
      <c r="L239" s="66"/>
      <c r="N239" s="67"/>
    </row>
    <row r="240" spans="2:14" s="62" customFormat="1">
      <c r="B240" s="63"/>
      <c r="D240" s="64"/>
      <c r="E240" s="64"/>
      <c r="F240" s="64"/>
      <c r="G240" s="64"/>
      <c r="H240" s="64"/>
      <c r="I240" s="64"/>
      <c r="J240" s="64"/>
      <c r="K240" s="65"/>
      <c r="L240" s="66"/>
      <c r="N240" s="67"/>
    </row>
    <row r="241" spans="2:14" s="62" customFormat="1">
      <c r="B241" s="63"/>
      <c r="D241" s="64"/>
      <c r="E241" s="64"/>
      <c r="F241" s="64"/>
      <c r="G241" s="64"/>
      <c r="H241" s="64"/>
      <c r="I241" s="64"/>
      <c r="J241" s="64"/>
      <c r="K241" s="65"/>
      <c r="L241" s="66"/>
      <c r="N241" s="67"/>
    </row>
    <row r="242" spans="2:14" s="62" customFormat="1">
      <c r="B242" s="63"/>
      <c r="D242" s="64"/>
      <c r="E242" s="64"/>
      <c r="F242" s="64"/>
      <c r="G242" s="64"/>
      <c r="H242" s="64"/>
      <c r="I242" s="64"/>
      <c r="J242" s="64"/>
      <c r="K242" s="65"/>
      <c r="L242" s="66"/>
      <c r="N242" s="67"/>
    </row>
    <row r="243" spans="2:14" s="62" customFormat="1">
      <c r="B243" s="63"/>
      <c r="D243" s="64"/>
      <c r="E243" s="64"/>
      <c r="F243" s="64"/>
      <c r="G243" s="64"/>
      <c r="H243" s="64"/>
      <c r="I243" s="64"/>
      <c r="J243" s="64"/>
      <c r="K243" s="65"/>
      <c r="L243" s="66"/>
      <c r="N243" s="67"/>
    </row>
    <row r="244" spans="2:14" s="62" customFormat="1">
      <c r="B244" s="63"/>
      <c r="D244" s="64"/>
      <c r="E244" s="64"/>
      <c r="F244" s="64"/>
      <c r="G244" s="64"/>
      <c r="H244" s="64"/>
      <c r="I244" s="64"/>
      <c r="J244" s="64"/>
      <c r="K244" s="65"/>
      <c r="L244" s="66"/>
      <c r="N244" s="67"/>
    </row>
    <row r="245" spans="2:14" s="62" customFormat="1">
      <c r="B245" s="63"/>
      <c r="D245" s="64"/>
      <c r="E245" s="64"/>
      <c r="F245" s="64"/>
      <c r="G245" s="64"/>
      <c r="H245" s="64"/>
      <c r="I245" s="64"/>
      <c r="J245" s="64"/>
      <c r="K245" s="65"/>
      <c r="L245" s="66"/>
      <c r="N245" s="67"/>
    </row>
    <row r="246" spans="2:14" s="62" customFormat="1">
      <c r="B246" s="63"/>
      <c r="D246" s="64"/>
      <c r="E246" s="64"/>
      <c r="F246" s="64"/>
      <c r="G246" s="64"/>
      <c r="H246" s="64"/>
      <c r="I246" s="64"/>
      <c r="J246" s="64"/>
      <c r="K246" s="65"/>
      <c r="L246" s="66"/>
      <c r="N246" s="67"/>
    </row>
    <row r="247" spans="2:14" s="62" customFormat="1">
      <c r="B247" s="63"/>
      <c r="D247" s="64"/>
      <c r="E247" s="64"/>
      <c r="F247" s="64"/>
      <c r="G247" s="64"/>
      <c r="H247" s="64"/>
      <c r="I247" s="64"/>
      <c r="J247" s="64"/>
      <c r="K247" s="65"/>
      <c r="L247" s="66"/>
      <c r="N247" s="67"/>
    </row>
    <row r="248" spans="2:14" s="62" customFormat="1">
      <c r="B248" s="63"/>
      <c r="D248" s="64"/>
      <c r="E248" s="64"/>
      <c r="F248" s="64"/>
      <c r="G248" s="64"/>
      <c r="H248" s="64"/>
      <c r="I248" s="64"/>
      <c r="J248" s="64"/>
      <c r="K248" s="65"/>
      <c r="L248" s="66"/>
      <c r="N248" s="67"/>
    </row>
    <row r="249" spans="2:14" s="62" customFormat="1">
      <c r="B249" s="63"/>
      <c r="D249" s="64"/>
      <c r="E249" s="64"/>
      <c r="F249" s="64"/>
      <c r="G249" s="64"/>
      <c r="H249" s="64"/>
      <c r="I249" s="64"/>
      <c r="J249" s="64"/>
      <c r="K249" s="65"/>
      <c r="L249" s="66"/>
      <c r="N249" s="67"/>
    </row>
    <row r="250" spans="2:14" s="62" customFormat="1">
      <c r="B250" s="63"/>
      <c r="D250" s="64"/>
      <c r="E250" s="64"/>
      <c r="F250" s="64"/>
      <c r="G250" s="64"/>
      <c r="H250" s="64"/>
      <c r="I250" s="64"/>
      <c r="J250" s="64"/>
      <c r="K250" s="65"/>
      <c r="L250" s="66"/>
      <c r="N250" s="67"/>
    </row>
    <row r="251" spans="2:14" s="62" customFormat="1">
      <c r="B251" s="63"/>
      <c r="D251" s="64"/>
      <c r="E251" s="64"/>
      <c r="F251" s="64"/>
      <c r="G251" s="64"/>
      <c r="H251" s="64"/>
      <c r="I251" s="64"/>
      <c r="J251" s="64"/>
      <c r="K251" s="65"/>
      <c r="L251" s="66"/>
      <c r="N251" s="67"/>
    </row>
    <row r="252" spans="2:14" s="62" customFormat="1">
      <c r="B252" s="63"/>
      <c r="D252" s="64"/>
      <c r="E252" s="64"/>
      <c r="F252" s="64"/>
      <c r="G252" s="64"/>
      <c r="H252" s="64"/>
      <c r="I252" s="64"/>
      <c r="J252" s="64"/>
      <c r="K252" s="65"/>
      <c r="L252" s="66"/>
      <c r="N252" s="67"/>
    </row>
    <row r="253" spans="2:14" s="62" customFormat="1">
      <c r="B253" s="63"/>
      <c r="D253" s="64"/>
      <c r="E253" s="64"/>
      <c r="F253" s="64"/>
      <c r="G253" s="64"/>
      <c r="H253" s="64"/>
      <c r="I253" s="64"/>
      <c r="J253" s="64"/>
      <c r="K253" s="65"/>
      <c r="L253" s="66"/>
      <c r="N253" s="67"/>
    </row>
    <row r="254" spans="2:14" s="62" customFormat="1">
      <c r="B254" s="63"/>
      <c r="D254" s="64"/>
      <c r="E254" s="64"/>
      <c r="F254" s="64"/>
      <c r="G254" s="64"/>
      <c r="H254" s="64"/>
      <c r="I254" s="64"/>
      <c r="J254" s="64"/>
      <c r="K254" s="65"/>
      <c r="L254" s="66"/>
      <c r="N254" s="67"/>
    </row>
    <row r="255" spans="2:14" s="62" customFormat="1">
      <c r="B255" s="63"/>
      <c r="D255" s="64"/>
      <c r="E255" s="64"/>
      <c r="F255" s="64"/>
      <c r="G255" s="64"/>
      <c r="H255" s="64"/>
      <c r="I255" s="64"/>
      <c r="J255" s="64"/>
      <c r="K255" s="65"/>
      <c r="L255" s="66"/>
      <c r="N255" s="67"/>
    </row>
    <row r="256" spans="2:14" s="62" customFormat="1">
      <c r="B256" s="63"/>
      <c r="D256" s="64"/>
      <c r="E256" s="64"/>
      <c r="F256" s="64"/>
      <c r="G256" s="64"/>
      <c r="H256" s="64"/>
      <c r="I256" s="64"/>
      <c r="J256" s="64"/>
      <c r="K256" s="65"/>
      <c r="L256" s="66"/>
      <c r="N256" s="67"/>
    </row>
    <row r="257" spans="2:14" s="62" customFormat="1">
      <c r="B257" s="63"/>
      <c r="D257" s="64"/>
      <c r="E257" s="64"/>
      <c r="F257" s="64"/>
      <c r="G257" s="64"/>
      <c r="H257" s="64"/>
      <c r="I257" s="64"/>
      <c r="J257" s="64"/>
      <c r="K257" s="65"/>
      <c r="L257" s="66"/>
      <c r="N257" s="67"/>
    </row>
    <row r="258" spans="2:14" s="62" customFormat="1">
      <c r="B258" s="63"/>
      <c r="D258" s="64"/>
      <c r="E258" s="64"/>
      <c r="F258" s="64"/>
      <c r="G258" s="64"/>
      <c r="H258" s="64"/>
      <c r="I258" s="64"/>
      <c r="J258" s="64"/>
      <c r="K258" s="65"/>
      <c r="L258" s="66"/>
      <c r="N258" s="67"/>
    </row>
    <row r="259" spans="2:14" s="62" customFormat="1">
      <c r="B259" s="63"/>
      <c r="D259" s="64"/>
      <c r="E259" s="64"/>
      <c r="F259" s="64"/>
      <c r="G259" s="64"/>
      <c r="H259" s="64"/>
      <c r="I259" s="64"/>
      <c r="J259" s="64"/>
      <c r="K259" s="65"/>
      <c r="L259" s="66"/>
      <c r="N259" s="67"/>
    </row>
    <row r="260" spans="2:14" s="62" customFormat="1">
      <c r="B260" s="63"/>
      <c r="D260" s="64"/>
      <c r="E260" s="64"/>
      <c r="F260" s="64"/>
      <c r="G260" s="64"/>
      <c r="H260" s="64"/>
      <c r="I260" s="64"/>
      <c r="J260" s="64"/>
      <c r="K260" s="65"/>
      <c r="L260" s="66"/>
      <c r="N260" s="67"/>
    </row>
    <row r="261" spans="2:14" s="62" customFormat="1">
      <c r="B261" s="63"/>
      <c r="D261" s="64"/>
      <c r="E261" s="64"/>
      <c r="F261" s="64"/>
      <c r="G261" s="64"/>
      <c r="H261" s="64"/>
      <c r="I261" s="64"/>
      <c r="J261" s="64"/>
      <c r="K261" s="65"/>
      <c r="L261" s="66"/>
      <c r="N261" s="67"/>
    </row>
    <row r="262" spans="2:14" s="62" customFormat="1">
      <c r="B262" s="63"/>
      <c r="D262" s="64"/>
      <c r="E262" s="64"/>
      <c r="F262" s="64"/>
      <c r="G262" s="64"/>
      <c r="H262" s="64"/>
      <c r="I262" s="64"/>
      <c r="J262" s="64"/>
      <c r="K262" s="65"/>
      <c r="L262" s="66"/>
      <c r="N262" s="67"/>
    </row>
    <row r="263" spans="2:14" s="62" customFormat="1">
      <c r="B263" s="63"/>
      <c r="D263" s="64"/>
      <c r="E263" s="64"/>
      <c r="F263" s="64"/>
      <c r="G263" s="64"/>
      <c r="H263" s="64"/>
      <c r="I263" s="64"/>
      <c r="J263" s="64"/>
      <c r="K263" s="65"/>
      <c r="L263" s="66"/>
      <c r="N263" s="67"/>
    </row>
    <row r="264" spans="2:14" s="62" customFormat="1">
      <c r="B264" s="63"/>
      <c r="D264" s="64"/>
      <c r="E264" s="64"/>
      <c r="F264" s="64"/>
      <c r="G264" s="64"/>
      <c r="H264" s="64"/>
      <c r="I264" s="64"/>
      <c r="J264" s="64"/>
      <c r="K264" s="65"/>
      <c r="L264" s="66"/>
      <c r="N264" s="67"/>
    </row>
    <row r="265" spans="2:14" s="62" customFormat="1">
      <c r="B265" s="63"/>
      <c r="D265" s="64"/>
      <c r="E265" s="64"/>
      <c r="F265" s="64"/>
      <c r="G265" s="64"/>
      <c r="H265" s="64"/>
      <c r="I265" s="64"/>
      <c r="J265" s="64"/>
      <c r="K265" s="65"/>
      <c r="L265" s="66"/>
      <c r="N265" s="67"/>
    </row>
    <row r="266" spans="2:14" s="62" customFormat="1">
      <c r="B266" s="63"/>
      <c r="D266" s="64"/>
      <c r="E266" s="64"/>
      <c r="F266" s="64"/>
      <c r="G266" s="64"/>
      <c r="H266" s="64"/>
      <c r="I266" s="64"/>
      <c r="J266" s="64"/>
      <c r="K266" s="65"/>
      <c r="L266" s="66"/>
      <c r="N266" s="67"/>
    </row>
    <row r="267" spans="2:14" s="62" customFormat="1">
      <c r="B267" s="63"/>
      <c r="D267" s="64"/>
      <c r="E267" s="64"/>
      <c r="F267" s="64"/>
      <c r="G267" s="64"/>
      <c r="H267" s="64"/>
      <c r="I267" s="64"/>
      <c r="J267" s="64"/>
      <c r="K267" s="65"/>
      <c r="L267" s="66"/>
      <c r="N267" s="67"/>
    </row>
    <row r="268" spans="2:14" s="62" customFormat="1">
      <c r="B268" s="63"/>
      <c r="D268" s="64"/>
      <c r="E268" s="64"/>
      <c r="F268" s="64"/>
      <c r="G268" s="64"/>
      <c r="H268" s="64"/>
      <c r="I268" s="64"/>
      <c r="J268" s="64"/>
      <c r="K268" s="65"/>
      <c r="L268" s="66"/>
      <c r="N268" s="67"/>
    </row>
    <row r="269" spans="2:14" s="62" customFormat="1">
      <c r="B269" s="63"/>
      <c r="D269" s="64"/>
      <c r="E269" s="64"/>
      <c r="F269" s="64"/>
      <c r="G269" s="64"/>
      <c r="H269" s="64"/>
      <c r="I269" s="64"/>
      <c r="J269" s="64"/>
      <c r="K269" s="65"/>
      <c r="L269" s="66"/>
      <c r="N269" s="67"/>
    </row>
    <row r="270" spans="2:14" s="62" customFormat="1">
      <c r="B270" s="63"/>
      <c r="D270" s="64"/>
      <c r="E270" s="64"/>
      <c r="F270" s="64"/>
      <c r="G270" s="64"/>
      <c r="H270" s="64"/>
      <c r="I270" s="64"/>
      <c r="J270" s="64"/>
      <c r="K270" s="65"/>
      <c r="L270" s="66"/>
      <c r="N270" s="67"/>
    </row>
    <row r="271" spans="2:14" s="62" customFormat="1">
      <c r="B271" s="63"/>
      <c r="D271" s="64"/>
      <c r="E271" s="64"/>
      <c r="F271" s="64"/>
      <c r="G271" s="64"/>
      <c r="H271" s="64"/>
      <c r="I271" s="64"/>
      <c r="J271" s="64"/>
      <c r="K271" s="65"/>
      <c r="L271" s="66"/>
      <c r="N271" s="67"/>
    </row>
    <row r="272" spans="2:14" s="62" customFormat="1">
      <c r="B272" s="63"/>
      <c r="D272" s="64"/>
      <c r="E272" s="64"/>
      <c r="F272" s="64"/>
      <c r="G272" s="64"/>
      <c r="H272" s="64"/>
      <c r="I272" s="64"/>
      <c r="J272" s="64"/>
      <c r="K272" s="65"/>
      <c r="L272" s="66"/>
      <c r="N272" s="67"/>
    </row>
    <row r="273" spans="2:14" s="62" customFormat="1">
      <c r="B273" s="63"/>
      <c r="D273" s="64"/>
      <c r="E273" s="64"/>
      <c r="F273" s="64"/>
      <c r="G273" s="64"/>
      <c r="H273" s="64"/>
      <c r="I273" s="64"/>
      <c r="J273" s="64"/>
      <c r="K273" s="65"/>
      <c r="L273" s="66"/>
      <c r="N273" s="67"/>
    </row>
    <row r="274" spans="2:14" s="62" customFormat="1">
      <c r="B274" s="63"/>
      <c r="D274" s="64"/>
      <c r="E274" s="64"/>
      <c r="F274" s="64"/>
      <c r="G274" s="64"/>
      <c r="H274" s="64"/>
      <c r="I274" s="64"/>
      <c r="J274" s="64"/>
      <c r="K274" s="65"/>
      <c r="L274" s="66"/>
      <c r="N274" s="67"/>
    </row>
    <row r="275" spans="2:14" s="62" customFormat="1">
      <c r="B275" s="63"/>
      <c r="D275" s="64"/>
      <c r="E275" s="64"/>
      <c r="F275" s="64"/>
      <c r="G275" s="64"/>
      <c r="H275" s="64"/>
      <c r="I275" s="64"/>
      <c r="J275" s="64"/>
      <c r="K275" s="65"/>
      <c r="L275" s="66"/>
      <c r="N275" s="67"/>
    </row>
    <row r="276" spans="2:14" s="62" customFormat="1">
      <c r="B276" s="63"/>
      <c r="D276" s="64"/>
      <c r="E276" s="64"/>
      <c r="F276" s="64"/>
      <c r="G276" s="64"/>
      <c r="H276" s="64"/>
      <c r="I276" s="64"/>
      <c r="J276" s="64"/>
      <c r="K276" s="65"/>
      <c r="L276" s="66"/>
      <c r="N276" s="67"/>
    </row>
    <row r="277" spans="2:14" s="62" customFormat="1">
      <c r="B277" s="63"/>
      <c r="D277" s="64"/>
      <c r="E277" s="64"/>
      <c r="F277" s="64"/>
      <c r="G277" s="64"/>
      <c r="H277" s="64"/>
      <c r="I277" s="64"/>
      <c r="J277" s="64"/>
      <c r="K277" s="65"/>
      <c r="L277" s="66"/>
      <c r="N277" s="67"/>
    </row>
    <row r="278" spans="2:14" s="62" customFormat="1">
      <c r="B278" s="63"/>
      <c r="D278" s="64"/>
      <c r="E278" s="64"/>
      <c r="F278" s="64"/>
      <c r="G278" s="64"/>
      <c r="H278" s="64"/>
      <c r="I278" s="64"/>
      <c r="J278" s="64"/>
      <c r="K278" s="65"/>
      <c r="L278" s="66"/>
      <c r="N278" s="67"/>
    </row>
    <row r="279" spans="2:14" s="62" customFormat="1">
      <c r="B279" s="63"/>
      <c r="D279" s="64"/>
      <c r="E279" s="64"/>
      <c r="F279" s="64"/>
      <c r="G279" s="64"/>
      <c r="H279" s="64"/>
      <c r="I279" s="64"/>
      <c r="J279" s="64"/>
      <c r="K279" s="65"/>
      <c r="L279" s="66"/>
      <c r="N279" s="67"/>
    </row>
    <row r="280" spans="2:14" s="62" customFormat="1">
      <c r="B280" s="63"/>
      <c r="D280" s="64"/>
      <c r="E280" s="64"/>
      <c r="F280" s="64"/>
      <c r="G280" s="64"/>
      <c r="H280" s="64"/>
      <c r="I280" s="64"/>
      <c r="J280" s="64"/>
      <c r="K280" s="65"/>
      <c r="L280" s="66"/>
      <c r="N280" s="67"/>
    </row>
    <row r="281" spans="2:14" s="62" customFormat="1">
      <c r="B281" s="63"/>
      <c r="D281" s="64"/>
      <c r="E281" s="64"/>
      <c r="F281" s="64"/>
      <c r="G281" s="64"/>
      <c r="H281" s="64"/>
      <c r="I281" s="64"/>
      <c r="J281" s="64"/>
      <c r="K281" s="65"/>
      <c r="L281" s="66"/>
      <c r="N281" s="67"/>
    </row>
    <row r="282" spans="2:14" s="62" customFormat="1">
      <c r="B282" s="63"/>
      <c r="D282" s="64"/>
      <c r="E282" s="64"/>
      <c r="F282" s="64"/>
      <c r="G282" s="64"/>
      <c r="H282" s="64"/>
      <c r="I282" s="64"/>
      <c r="J282" s="64"/>
      <c r="K282" s="65"/>
      <c r="L282" s="66"/>
      <c r="N282" s="67"/>
    </row>
    <row r="283" spans="2:14" s="62" customFormat="1">
      <c r="B283" s="63"/>
      <c r="D283" s="64"/>
      <c r="E283" s="64"/>
      <c r="F283" s="64"/>
      <c r="G283" s="64"/>
      <c r="H283" s="64"/>
      <c r="I283" s="64"/>
      <c r="J283" s="64"/>
      <c r="K283" s="65"/>
      <c r="L283" s="66"/>
      <c r="N283" s="67"/>
    </row>
    <row r="284" spans="2:14" s="62" customFormat="1">
      <c r="B284" s="63"/>
      <c r="D284" s="64"/>
      <c r="E284" s="64"/>
      <c r="F284" s="64"/>
      <c r="G284" s="64"/>
      <c r="H284" s="64"/>
      <c r="I284" s="64"/>
      <c r="J284" s="64"/>
      <c r="K284" s="65"/>
      <c r="L284" s="66"/>
      <c r="N284" s="67"/>
    </row>
    <row r="285" spans="2:14" s="62" customFormat="1">
      <c r="B285" s="63"/>
      <c r="D285" s="64"/>
      <c r="E285" s="64"/>
      <c r="F285" s="64"/>
      <c r="G285" s="64"/>
      <c r="H285" s="64"/>
      <c r="I285" s="64"/>
      <c r="J285" s="64"/>
      <c r="K285" s="65"/>
      <c r="L285" s="66"/>
      <c r="N285" s="67"/>
    </row>
    <row r="286" spans="2:14" s="62" customFormat="1">
      <c r="B286" s="63"/>
      <c r="D286" s="64"/>
      <c r="E286" s="64"/>
      <c r="F286" s="64"/>
      <c r="G286" s="64"/>
      <c r="H286" s="64"/>
      <c r="I286" s="64"/>
      <c r="J286" s="64"/>
      <c r="K286" s="65"/>
      <c r="L286" s="66"/>
      <c r="N286" s="67"/>
    </row>
    <row r="287" spans="2:14" s="62" customFormat="1">
      <c r="B287" s="63"/>
      <c r="D287" s="64"/>
      <c r="E287" s="64"/>
      <c r="F287" s="64"/>
      <c r="G287" s="64"/>
      <c r="H287" s="64"/>
      <c r="I287" s="64"/>
      <c r="J287" s="64"/>
      <c r="K287" s="65"/>
      <c r="L287" s="66"/>
      <c r="N287" s="67"/>
    </row>
    <row r="288" spans="2:14" s="62" customFormat="1">
      <c r="B288" s="63"/>
      <c r="D288" s="64"/>
      <c r="E288" s="64"/>
      <c r="F288" s="64"/>
      <c r="G288" s="64"/>
      <c r="H288" s="64"/>
      <c r="I288" s="64"/>
      <c r="J288" s="64"/>
      <c r="K288" s="65"/>
      <c r="L288" s="66"/>
      <c r="N288" s="67"/>
    </row>
    <row r="289" spans="2:14" s="62" customFormat="1">
      <c r="B289" s="63"/>
      <c r="D289" s="64"/>
      <c r="E289" s="64"/>
      <c r="F289" s="64"/>
      <c r="G289" s="64"/>
      <c r="H289" s="64"/>
      <c r="I289" s="64"/>
      <c r="J289" s="64"/>
      <c r="K289" s="65"/>
      <c r="L289" s="66"/>
      <c r="N289" s="67"/>
    </row>
    <row r="290" spans="2:14" s="62" customFormat="1">
      <c r="B290" s="63"/>
      <c r="D290" s="64"/>
      <c r="E290" s="64"/>
      <c r="F290" s="64"/>
      <c r="G290" s="64"/>
      <c r="H290" s="64"/>
      <c r="I290" s="64"/>
      <c r="J290" s="64"/>
      <c r="K290" s="65"/>
      <c r="L290" s="66"/>
      <c r="N290" s="67"/>
    </row>
    <row r="291" spans="2:14" s="62" customFormat="1">
      <c r="B291" s="63"/>
      <c r="D291" s="64"/>
      <c r="E291" s="64"/>
      <c r="F291" s="64"/>
      <c r="G291" s="64"/>
      <c r="H291" s="64"/>
      <c r="I291" s="64"/>
      <c r="J291" s="64"/>
      <c r="K291" s="65"/>
      <c r="L291" s="66"/>
      <c r="N291" s="67"/>
    </row>
    <row r="292" spans="2:14" s="62" customFormat="1">
      <c r="B292" s="63"/>
      <c r="D292" s="64"/>
      <c r="E292" s="64"/>
      <c r="F292" s="64"/>
      <c r="G292" s="64"/>
      <c r="H292" s="64"/>
      <c r="I292" s="64"/>
      <c r="J292" s="64"/>
      <c r="K292" s="65"/>
      <c r="L292" s="66"/>
      <c r="N292" s="67"/>
    </row>
    <row r="293" spans="2:14" s="62" customFormat="1">
      <c r="B293" s="63"/>
      <c r="D293" s="64"/>
      <c r="E293" s="64"/>
      <c r="F293" s="64"/>
      <c r="G293" s="64"/>
      <c r="H293" s="64"/>
      <c r="I293" s="64"/>
      <c r="J293" s="64"/>
      <c r="K293" s="65"/>
      <c r="L293" s="66"/>
      <c r="N293" s="67"/>
    </row>
    <row r="294" spans="2:14" s="62" customFormat="1">
      <c r="B294" s="63"/>
      <c r="D294" s="64"/>
      <c r="E294" s="64"/>
      <c r="F294" s="64"/>
      <c r="G294" s="64"/>
      <c r="H294" s="64"/>
      <c r="I294" s="64"/>
      <c r="J294" s="64"/>
      <c r="K294" s="65"/>
      <c r="L294" s="66"/>
      <c r="N294" s="67"/>
    </row>
    <row r="295" spans="2:14" s="62" customFormat="1">
      <c r="B295" s="63"/>
      <c r="D295" s="64"/>
      <c r="E295" s="64"/>
      <c r="F295" s="64"/>
      <c r="G295" s="64"/>
      <c r="H295" s="64"/>
      <c r="I295" s="64"/>
      <c r="J295" s="64"/>
      <c r="K295" s="65"/>
      <c r="L295" s="66"/>
      <c r="N295" s="67"/>
    </row>
    <row r="296" spans="2:14" s="62" customFormat="1">
      <c r="B296" s="63"/>
      <c r="D296" s="64"/>
      <c r="E296" s="64"/>
      <c r="F296" s="64"/>
      <c r="G296" s="64"/>
      <c r="H296" s="64"/>
      <c r="I296" s="64"/>
      <c r="J296" s="64"/>
      <c r="K296" s="65"/>
      <c r="L296" s="66"/>
      <c r="N296" s="67"/>
    </row>
  </sheetData>
  <mergeCells count="7">
    <mergeCell ref="B92:N92"/>
    <mergeCell ref="B93:N93"/>
    <mergeCell ref="B2:N2"/>
    <mergeCell ref="B3:N3"/>
    <mergeCell ref="M4:M5"/>
    <mergeCell ref="B91:M91"/>
    <mergeCell ref="I4:L4"/>
  </mergeCells>
  <phoneticPr fontId="1" type="noConversion"/>
  <conditionalFormatting sqref="D6:H90">
    <cfRule type="cellIs" dxfId="2" priority="3" operator="equal">
      <formula>0</formula>
    </cfRule>
  </conditionalFormatting>
  <conditionalFormatting sqref="M6:M90">
    <cfRule type="cellIs" dxfId="1" priority="2" operator="lessThan">
      <formula>1</formula>
    </cfRule>
  </conditionalFormatting>
  <conditionalFormatting sqref="D6:H90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70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22" sqref="K22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1주차</vt:lpstr>
      <vt:lpstr>2주차</vt:lpstr>
      <vt:lpstr>3주차</vt:lpstr>
      <vt:lpstr>4주차</vt:lpstr>
      <vt:lpstr>5주차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2013-04-15T04:56:57Z</cp:lastPrinted>
  <dcterms:created xsi:type="dcterms:W3CDTF">2008-12-24T07:32:26Z</dcterms:created>
  <dcterms:modified xsi:type="dcterms:W3CDTF">2013-04-15T04:57:40Z</dcterms:modified>
</cp:coreProperties>
</file>