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4065" yWindow="15" windowWidth="12930" windowHeight="11640" activeTab="5"/>
  </bookViews>
  <sheets>
    <sheet name="1주차" sheetId="88" r:id="rId1"/>
    <sheet name="2주차" sheetId="102" r:id="rId2"/>
    <sheet name="3주차" sheetId="103" r:id="rId3"/>
    <sheet name="4주차" sheetId="104" r:id="rId4"/>
    <sheet name="5주차" sheetId="105" r:id="rId5"/>
    <sheet name="6주차" sheetId="106" r:id="rId6"/>
    <sheet name="Sheet2" sheetId="101" r:id="rId7"/>
  </sheets>
  <definedNames>
    <definedName name="_xlnm.Print_Area" localSheetId="0">'1주차'!$B$1:$L$73</definedName>
    <definedName name="_xlnm.Print_Area" localSheetId="1">'2주차'!$B$1:$N$69</definedName>
    <definedName name="_xlnm.Print_Area" localSheetId="2">'3주차'!$B$1:$N$63</definedName>
    <definedName name="_xlnm.Print_Area" localSheetId="3">'4주차'!$B$1:$N$63</definedName>
    <definedName name="_xlnm.Print_Area" localSheetId="4">'5주차'!$B$1:$N$63</definedName>
    <definedName name="_xlnm.Print_Area" localSheetId="5">'6주차'!$B$2:$N$70</definedName>
  </definedNames>
  <calcPr calcId="125725" refMode="R1C1"/>
</workbook>
</file>

<file path=xl/calcChain.xml><?xml version="1.0" encoding="utf-8"?>
<calcChain xmlns="http://schemas.openxmlformats.org/spreadsheetml/2006/main">
  <c r="M67" i="106"/>
  <c r="I67"/>
  <c r="M66"/>
  <c r="I66"/>
  <c r="M65"/>
  <c r="I65"/>
  <c r="M64"/>
  <c r="I64"/>
  <c r="M63"/>
  <c r="I63"/>
  <c r="M62"/>
  <c r="I62"/>
  <c r="M61"/>
  <c r="I61"/>
  <c r="M60"/>
  <c r="I60"/>
  <c r="M59"/>
  <c r="I59"/>
  <c r="M58"/>
  <c r="I58"/>
  <c r="M57"/>
  <c r="I57"/>
  <c r="M56"/>
  <c r="I56"/>
  <c r="M55"/>
  <c r="I55"/>
  <c r="M54"/>
  <c r="I54"/>
  <c r="M53"/>
  <c r="I53"/>
  <c r="M52"/>
  <c r="I52"/>
  <c r="M51"/>
  <c r="I51"/>
  <c r="M50"/>
  <c r="I50"/>
  <c r="M49"/>
  <c r="I49"/>
  <c r="M48"/>
  <c r="I48"/>
  <c r="M47"/>
  <c r="I47"/>
  <c r="M46"/>
  <c r="I46"/>
  <c r="M45"/>
  <c r="I45"/>
  <c r="M44"/>
  <c r="I44"/>
  <c r="M43"/>
  <c r="I43"/>
  <c r="M42"/>
  <c r="I42"/>
  <c r="M41"/>
  <c r="I41"/>
  <c r="M40"/>
  <c r="I40"/>
  <c r="M39"/>
  <c r="I39"/>
  <c r="M38"/>
  <c r="I38"/>
  <c r="M37"/>
  <c r="I37"/>
  <c r="M36"/>
  <c r="I36"/>
  <c r="M35"/>
  <c r="I35"/>
  <c r="M34"/>
  <c r="I34"/>
  <c r="M33"/>
  <c r="I33"/>
  <c r="M32"/>
  <c r="I32"/>
  <c r="M31"/>
  <c r="I31"/>
  <c r="M30"/>
  <c r="I30"/>
  <c r="M29"/>
  <c r="I29"/>
  <c r="M28"/>
  <c r="I28"/>
  <c r="M27"/>
  <c r="I27"/>
  <c r="M26"/>
  <c r="I26"/>
  <c r="M25"/>
  <c r="I25"/>
  <c r="M24"/>
  <c r="I24"/>
  <c r="M23"/>
  <c r="I23"/>
  <c r="M22"/>
  <c r="I22"/>
  <c r="M21"/>
  <c r="I21"/>
  <c r="M20"/>
  <c r="I20"/>
  <c r="M19"/>
  <c r="I19"/>
  <c r="M18"/>
  <c r="I18"/>
  <c r="M17"/>
  <c r="I17"/>
  <c r="M16"/>
  <c r="I16"/>
  <c r="M15"/>
  <c r="I15"/>
  <c r="M14"/>
  <c r="I14"/>
  <c r="M13"/>
  <c r="I13"/>
  <c r="M12"/>
  <c r="I12"/>
  <c r="M11"/>
  <c r="I11"/>
  <c r="M10"/>
  <c r="I10"/>
  <c r="M9"/>
  <c r="I9"/>
  <c r="M8"/>
  <c r="I8"/>
  <c r="M7"/>
  <c r="I7"/>
  <c r="M6"/>
  <c r="I6"/>
  <c r="I6" i="105" l="1"/>
  <c r="I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I47"/>
  <c r="I48"/>
  <c r="I49"/>
  <c r="I50"/>
  <c r="I51"/>
  <c r="I52"/>
  <c r="I53"/>
  <c r="I54"/>
  <c r="I55"/>
  <c r="I56"/>
  <c r="I57"/>
  <c r="I58"/>
  <c r="I59"/>
  <c r="I60"/>
  <c r="I61"/>
  <c r="I62"/>
  <c r="I63"/>
  <c r="I64"/>
  <c r="I65"/>
  <c r="I66"/>
  <c r="I67"/>
  <c r="I68"/>
  <c r="I69"/>
  <c r="I70"/>
  <c r="I71"/>
  <c r="I72"/>
  <c r="I73"/>
  <c r="I74"/>
  <c r="I75"/>
  <c r="I76"/>
  <c r="M76"/>
  <c r="M75"/>
  <c r="M74"/>
  <c r="M73"/>
  <c r="M72"/>
  <c r="M71"/>
  <c r="M70"/>
  <c r="M69"/>
  <c r="M68"/>
  <c r="M67"/>
  <c r="M66"/>
  <c r="M65"/>
  <c r="M64"/>
  <c r="M63"/>
  <c r="M62"/>
  <c r="M61"/>
  <c r="M60"/>
  <c r="M59"/>
  <c r="M58"/>
  <c r="M57"/>
  <c r="M56"/>
  <c r="M55"/>
  <c r="M54"/>
  <c r="M53"/>
  <c r="M52"/>
  <c r="M51"/>
  <c r="M50"/>
  <c r="M49"/>
  <c r="M48"/>
  <c r="M47"/>
  <c r="M46"/>
  <c r="M45"/>
  <c r="M44"/>
  <c r="M43"/>
  <c r="M42"/>
  <c r="M41"/>
  <c r="M40"/>
  <c r="M39"/>
  <c r="M38"/>
  <c r="M37"/>
  <c r="M36"/>
  <c r="M35"/>
  <c r="M34"/>
  <c r="M33"/>
  <c r="M32"/>
  <c r="M31"/>
  <c r="M30"/>
  <c r="M29"/>
  <c r="M28"/>
  <c r="M27"/>
  <c r="M26"/>
  <c r="M25"/>
  <c r="M24"/>
  <c r="M23"/>
  <c r="M22"/>
  <c r="M21"/>
  <c r="M20"/>
  <c r="M19"/>
  <c r="M18"/>
  <c r="M17"/>
  <c r="M16"/>
  <c r="M15"/>
  <c r="M14"/>
  <c r="M13"/>
  <c r="M12"/>
  <c r="M11"/>
  <c r="M10"/>
  <c r="M9"/>
  <c r="M8"/>
  <c r="M7"/>
  <c r="M6"/>
  <c r="M76" i="104"/>
  <c r="I76"/>
  <c r="M75"/>
  <c r="I75"/>
  <c r="M74"/>
  <c r="I74"/>
  <c r="M73"/>
  <c r="I73"/>
  <c r="M72"/>
  <c r="I72"/>
  <c r="M71"/>
  <c r="I71"/>
  <c r="M70"/>
  <c r="I70"/>
  <c r="M69"/>
  <c r="I69"/>
  <c r="M68"/>
  <c r="I68"/>
  <c r="M67"/>
  <c r="I67"/>
  <c r="M66"/>
  <c r="I66"/>
  <c r="M65"/>
  <c r="I65"/>
  <c r="M64"/>
  <c r="I64"/>
  <c r="M63"/>
  <c r="I63"/>
  <c r="M62"/>
  <c r="I62"/>
  <c r="M61"/>
  <c r="I61"/>
  <c r="M60"/>
  <c r="I60"/>
  <c r="M59"/>
  <c r="I59"/>
  <c r="M58"/>
  <c r="I58"/>
  <c r="M57"/>
  <c r="I57"/>
  <c r="M56"/>
  <c r="I56"/>
  <c r="M55"/>
  <c r="I55"/>
  <c r="M54"/>
  <c r="I54"/>
  <c r="M53"/>
  <c r="I53"/>
  <c r="M52"/>
  <c r="I52"/>
  <c r="M51"/>
  <c r="I51"/>
  <c r="M50"/>
  <c r="I50"/>
  <c r="M49"/>
  <c r="I49"/>
  <c r="M48"/>
  <c r="I48"/>
  <c r="M47"/>
  <c r="I47"/>
  <c r="M46"/>
  <c r="I46"/>
  <c r="M45"/>
  <c r="I45"/>
  <c r="M44"/>
  <c r="I44"/>
  <c r="M43"/>
  <c r="I43"/>
  <c r="M42"/>
  <c r="I42"/>
  <c r="M41"/>
  <c r="I41"/>
  <c r="M40"/>
  <c r="I40"/>
  <c r="M39"/>
  <c r="I39"/>
  <c r="M38"/>
  <c r="I38"/>
  <c r="M37"/>
  <c r="I37"/>
  <c r="M36"/>
  <c r="I36"/>
  <c r="M35"/>
  <c r="I35"/>
  <c r="M34"/>
  <c r="I34"/>
  <c r="M33"/>
  <c r="I33"/>
  <c r="M32"/>
  <c r="I32"/>
  <c r="M31"/>
  <c r="I31"/>
  <c r="M30"/>
  <c r="I30"/>
  <c r="M29"/>
  <c r="I29"/>
  <c r="M28"/>
  <c r="I28"/>
  <c r="M27"/>
  <c r="I27"/>
  <c r="M26"/>
  <c r="I26"/>
  <c r="M25"/>
  <c r="I25"/>
  <c r="M24"/>
  <c r="I24"/>
  <c r="M23"/>
  <c r="I23"/>
  <c r="M22"/>
  <c r="I22"/>
  <c r="M21"/>
  <c r="I21"/>
  <c r="M20"/>
  <c r="I20"/>
  <c r="M19"/>
  <c r="I19"/>
  <c r="M18"/>
  <c r="I18"/>
  <c r="M17"/>
  <c r="I17"/>
  <c r="M16"/>
  <c r="I16"/>
  <c r="M15"/>
  <c r="I15"/>
  <c r="M14"/>
  <c r="I14"/>
  <c r="M13"/>
  <c r="I13"/>
  <c r="M12"/>
  <c r="I12"/>
  <c r="M11"/>
  <c r="I11"/>
  <c r="M10"/>
  <c r="I10"/>
  <c r="M9"/>
  <c r="I9"/>
  <c r="M8"/>
  <c r="I8"/>
  <c r="M7"/>
  <c r="I7"/>
  <c r="M6"/>
  <c r="I6"/>
  <c r="J76" i="103"/>
  <c r="M75"/>
  <c r="I75"/>
  <c r="M74" l="1"/>
  <c r="I74"/>
  <c r="M76"/>
  <c r="I76"/>
  <c r="K76" s="1"/>
  <c r="J76" i="104" s="1"/>
  <c r="K76" s="1"/>
  <c r="J76" i="105" s="1"/>
  <c r="K76" s="1"/>
  <c r="J67" i="106" s="1"/>
  <c r="K67" s="1"/>
  <c r="M73" i="103"/>
  <c r="I73"/>
  <c r="M72"/>
  <c r="I72"/>
  <c r="M71"/>
  <c r="I71"/>
  <c r="M70"/>
  <c r="I70"/>
  <c r="M69"/>
  <c r="I69"/>
  <c r="M68"/>
  <c r="I68"/>
  <c r="M67"/>
  <c r="I67"/>
  <c r="M66"/>
  <c r="I66"/>
  <c r="M65"/>
  <c r="I65"/>
  <c r="M64"/>
  <c r="I64"/>
  <c r="M63"/>
  <c r="I63"/>
  <c r="M62"/>
  <c r="I62"/>
  <c r="M61"/>
  <c r="I61"/>
  <c r="M60"/>
  <c r="I60"/>
  <c r="M59"/>
  <c r="I59"/>
  <c r="M58"/>
  <c r="I58"/>
  <c r="M57"/>
  <c r="I57"/>
  <c r="M56"/>
  <c r="I56"/>
  <c r="M55"/>
  <c r="I55"/>
  <c r="M54"/>
  <c r="I54"/>
  <c r="M53"/>
  <c r="I53"/>
  <c r="M52"/>
  <c r="I52"/>
  <c r="M51"/>
  <c r="I51"/>
  <c r="M50"/>
  <c r="I50"/>
  <c r="M49"/>
  <c r="I49"/>
  <c r="M48"/>
  <c r="I48"/>
  <c r="M47"/>
  <c r="I47"/>
  <c r="M46"/>
  <c r="I46"/>
  <c r="M45"/>
  <c r="I45"/>
  <c r="M44"/>
  <c r="I44"/>
  <c r="M43"/>
  <c r="I43"/>
  <c r="M42"/>
  <c r="I42"/>
  <c r="M41"/>
  <c r="I41"/>
  <c r="M40"/>
  <c r="I40"/>
  <c r="M39"/>
  <c r="I39"/>
  <c r="M38"/>
  <c r="I38"/>
  <c r="M37"/>
  <c r="I37"/>
  <c r="M36"/>
  <c r="I36"/>
  <c r="M35"/>
  <c r="I35"/>
  <c r="M34"/>
  <c r="I34"/>
  <c r="M33"/>
  <c r="I33"/>
  <c r="M32"/>
  <c r="I32"/>
  <c r="M31"/>
  <c r="I31"/>
  <c r="M30"/>
  <c r="I30"/>
  <c r="M29"/>
  <c r="I29"/>
  <c r="M28"/>
  <c r="I28"/>
  <c r="M27"/>
  <c r="I27"/>
  <c r="M26"/>
  <c r="I26"/>
  <c r="M25"/>
  <c r="I25"/>
  <c r="M24"/>
  <c r="I24"/>
  <c r="M23"/>
  <c r="I23"/>
  <c r="M22"/>
  <c r="I22"/>
  <c r="M21"/>
  <c r="I21"/>
  <c r="M20"/>
  <c r="I20"/>
  <c r="M19"/>
  <c r="I19"/>
  <c r="M18"/>
  <c r="I18"/>
  <c r="M17"/>
  <c r="I17"/>
  <c r="M16"/>
  <c r="I16"/>
  <c r="M15"/>
  <c r="I15"/>
  <c r="M14"/>
  <c r="I14"/>
  <c r="M13"/>
  <c r="I13"/>
  <c r="M12"/>
  <c r="I12"/>
  <c r="M11"/>
  <c r="I11"/>
  <c r="M10"/>
  <c r="I10"/>
  <c r="M9"/>
  <c r="I9"/>
  <c r="M8"/>
  <c r="I8"/>
  <c r="M7"/>
  <c r="I7"/>
  <c r="M6"/>
  <c r="I6"/>
  <c r="M6" i="102" l="1"/>
  <c r="I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I47"/>
  <c r="I48"/>
  <c r="I49"/>
  <c r="I50"/>
  <c r="I51"/>
  <c r="I52"/>
  <c r="I53"/>
  <c r="I54"/>
  <c r="I55"/>
  <c r="I56"/>
  <c r="I57"/>
  <c r="I58"/>
  <c r="I59"/>
  <c r="I60"/>
  <c r="I61"/>
  <c r="I62"/>
  <c r="I63"/>
  <c r="I64"/>
  <c r="I65"/>
  <c r="I66"/>
  <c r="I67"/>
  <c r="I68"/>
  <c r="I69"/>
  <c r="I70"/>
  <c r="I71"/>
  <c r="I72"/>
  <c r="I73"/>
  <c r="I74"/>
  <c r="I75"/>
  <c r="I76"/>
  <c r="I77"/>
  <c r="I78"/>
  <c r="I79"/>
  <c r="I80"/>
  <c r="I81"/>
  <c r="I82"/>
  <c r="I6"/>
  <c r="M82"/>
  <c r="M81"/>
  <c r="M80"/>
  <c r="M79"/>
  <c r="M78"/>
  <c r="M77"/>
  <c r="M76"/>
  <c r="M75"/>
  <c r="M74"/>
  <c r="M73"/>
  <c r="M72"/>
  <c r="M71"/>
  <c r="M70"/>
  <c r="M69"/>
  <c r="M68"/>
  <c r="M67"/>
  <c r="M66"/>
  <c r="M65"/>
  <c r="M64"/>
  <c r="M63"/>
  <c r="M62"/>
  <c r="M61"/>
  <c r="M60"/>
  <c r="M59"/>
  <c r="M58"/>
  <c r="M57"/>
  <c r="M56"/>
  <c r="M55"/>
  <c r="M54"/>
  <c r="M53"/>
  <c r="M52"/>
  <c r="M51"/>
  <c r="M50"/>
  <c r="M49"/>
  <c r="M48"/>
  <c r="M47"/>
  <c r="M46"/>
  <c r="M45"/>
  <c r="M44"/>
  <c r="M43"/>
  <c r="M42"/>
  <c r="M41"/>
  <c r="M40"/>
  <c r="M39"/>
  <c r="M38"/>
  <c r="M37"/>
  <c r="M36"/>
  <c r="M35"/>
  <c r="M34"/>
  <c r="M33"/>
  <c r="M32"/>
  <c r="M31"/>
  <c r="M30"/>
  <c r="M29"/>
  <c r="M28"/>
  <c r="M27"/>
  <c r="M26"/>
  <c r="M25"/>
  <c r="M24"/>
  <c r="M23"/>
  <c r="M22"/>
  <c r="M21"/>
  <c r="M20"/>
  <c r="M19"/>
  <c r="M18"/>
  <c r="M17"/>
  <c r="M16"/>
  <c r="M15"/>
  <c r="M14"/>
  <c r="M13"/>
  <c r="M12"/>
  <c r="M11"/>
  <c r="M10"/>
  <c r="M9"/>
  <c r="M8"/>
  <c r="M7"/>
  <c r="K7" i="88"/>
  <c r="I42"/>
  <c r="J38" i="102" s="1"/>
  <c r="K42" i="88"/>
  <c r="I80"/>
  <c r="J76" i="102" s="1"/>
  <c r="K80" i="88"/>
  <c r="I81"/>
  <c r="J77" i="102" s="1"/>
  <c r="K81" i="88"/>
  <c r="I82"/>
  <c r="J78" i="102" s="1"/>
  <c r="K82" i="88"/>
  <c r="I83"/>
  <c r="J79" i="102" s="1"/>
  <c r="K83" i="88"/>
  <c r="I84"/>
  <c r="J80" i="102" s="1"/>
  <c r="K84" i="88"/>
  <c r="I39"/>
  <c r="J35" i="102" s="1"/>
  <c r="K39" i="88"/>
  <c r="I40"/>
  <c r="J36" i="102" s="1"/>
  <c r="K40" i="88"/>
  <c r="I41"/>
  <c r="J37" i="102" s="1"/>
  <c r="K41" i="88"/>
  <c r="I43"/>
  <c r="J39" i="102" s="1"/>
  <c r="K43" i="88"/>
  <c r="I44"/>
  <c r="J40" i="102" s="1"/>
  <c r="K44" i="88"/>
  <c r="I45"/>
  <c r="J41" i="102" s="1"/>
  <c r="K45" i="88"/>
  <c r="I46"/>
  <c r="J42" i="102" s="1"/>
  <c r="K46" i="88"/>
  <c r="I47"/>
  <c r="J43" i="102" s="1"/>
  <c r="K47" i="88"/>
  <c r="I48"/>
  <c r="J44" i="102" s="1"/>
  <c r="K48" i="88"/>
  <c r="I49"/>
  <c r="J45" i="102" s="1"/>
  <c r="K49" i="88"/>
  <c r="I50"/>
  <c r="J46" i="102" s="1"/>
  <c r="K50" i="88"/>
  <c r="I51"/>
  <c r="J47" i="102" s="1"/>
  <c r="K51" i="88"/>
  <c r="I52"/>
  <c r="J48" i="102" s="1"/>
  <c r="K52" i="88"/>
  <c r="I53"/>
  <c r="J49" i="102" s="1"/>
  <c r="K53" i="88"/>
  <c r="I54"/>
  <c r="J50" i="102" s="1"/>
  <c r="K54" i="88"/>
  <c r="I55"/>
  <c r="J51" i="102" s="1"/>
  <c r="K55" i="88"/>
  <c r="I56"/>
  <c r="J52" i="102" s="1"/>
  <c r="K56" i="88"/>
  <c r="I57"/>
  <c r="J53" i="102" s="1"/>
  <c r="K57" i="88"/>
  <c r="I58"/>
  <c r="J54" i="102" s="1"/>
  <c r="K58" i="88"/>
  <c r="I59"/>
  <c r="J55" i="102" s="1"/>
  <c r="K59" i="88"/>
  <c r="I60"/>
  <c r="J56" i="102" s="1"/>
  <c r="K60" i="88"/>
  <c r="I61"/>
  <c r="J57" i="102" s="1"/>
  <c r="K61" i="88"/>
  <c r="I62"/>
  <c r="J58" i="102" s="1"/>
  <c r="K62" i="88"/>
  <c r="I63"/>
  <c r="J59" i="102" s="1"/>
  <c r="K63" i="88"/>
  <c r="I64"/>
  <c r="J60" i="102" s="1"/>
  <c r="K64" i="88"/>
  <c r="I65"/>
  <c r="J61" i="102" s="1"/>
  <c r="K61" s="1"/>
  <c r="J58" i="103" s="1"/>
  <c r="K65" i="88"/>
  <c r="I66"/>
  <c r="J62" i="102" s="1"/>
  <c r="K66" i="88"/>
  <c r="I67"/>
  <c r="J63" i="102" s="1"/>
  <c r="K67" i="88"/>
  <c r="I68"/>
  <c r="J64" i="102" s="1"/>
  <c r="K68" i="88"/>
  <c r="I69"/>
  <c r="J65" i="102" s="1"/>
  <c r="K69" i="88"/>
  <c r="I70"/>
  <c r="J66" i="102" s="1"/>
  <c r="K70" i="88"/>
  <c r="I71"/>
  <c r="J67" i="102" s="1"/>
  <c r="K71" i="88"/>
  <c r="I72"/>
  <c r="J68" i="102" s="1"/>
  <c r="K72" i="88"/>
  <c r="I73"/>
  <c r="J69" i="102" s="1"/>
  <c r="K73" i="88"/>
  <c r="I74"/>
  <c r="J70" i="102" s="1"/>
  <c r="K74" i="88"/>
  <c r="I75"/>
  <c r="J71" i="102" s="1"/>
  <c r="K75" i="88"/>
  <c r="I76"/>
  <c r="J72" i="102" s="1"/>
  <c r="K76" i="88"/>
  <c r="I77"/>
  <c r="J73" i="102" s="1"/>
  <c r="K77" i="88"/>
  <c r="I78"/>
  <c r="J74" i="102" s="1"/>
  <c r="K78" i="88"/>
  <c r="I79"/>
  <c r="J75" i="102" s="1"/>
  <c r="K79" i="88"/>
  <c r="I85"/>
  <c r="J81" i="102" s="1"/>
  <c r="K85" i="88"/>
  <c r="I86"/>
  <c r="J82" i="102" s="1"/>
  <c r="K86" i="88"/>
  <c r="K81" i="102" l="1"/>
  <c r="K79"/>
  <c r="J71" i="103" s="1"/>
  <c r="K77" i="102"/>
  <c r="J69" i="103" s="1"/>
  <c r="K75" i="102"/>
  <c r="J67" i="103" s="1"/>
  <c r="K73" i="102"/>
  <c r="K71"/>
  <c r="J65" i="103" s="1"/>
  <c r="K69" i="102"/>
  <c r="J63" i="103" s="1"/>
  <c r="K67" i="102"/>
  <c r="K65"/>
  <c r="J62" i="103" s="1"/>
  <c r="K63" i="102"/>
  <c r="J60" i="103" s="1"/>
  <c r="K59" i="102"/>
  <c r="J56" i="103" s="1"/>
  <c r="K57" i="102"/>
  <c r="J54" i="103" s="1"/>
  <c r="K55" i="102"/>
  <c r="J52" i="103" s="1"/>
  <c r="K53" i="102"/>
  <c r="J50" i="103" s="1"/>
  <c r="K51" i="102"/>
  <c r="J48" i="103" s="1"/>
  <c r="K49" i="102"/>
  <c r="J47" i="103" s="1"/>
  <c r="K47" i="102"/>
  <c r="J45" i="103" s="1"/>
  <c r="K45" i="102"/>
  <c r="J43" i="103" s="1"/>
  <c r="K43" i="102"/>
  <c r="J42" i="103" s="1"/>
  <c r="K41" i="102"/>
  <c r="J40" i="103" s="1"/>
  <c r="K39" i="102"/>
  <c r="J38" i="103" s="1"/>
  <c r="K37" i="102"/>
  <c r="J36" i="103" s="1"/>
  <c r="K35" i="102"/>
  <c r="J34" i="103" s="1"/>
  <c r="K58"/>
  <c r="J58" i="104" s="1"/>
  <c r="K82" i="102"/>
  <c r="J75" i="103" s="1"/>
  <c r="K80" i="102"/>
  <c r="J72" i="103" s="1"/>
  <c r="K78" i="102"/>
  <c r="J70" i="103" s="1"/>
  <c r="K76" i="102"/>
  <c r="J68" i="103" s="1"/>
  <c r="K74" i="102"/>
  <c r="K72"/>
  <c r="J66" i="103" s="1"/>
  <c r="K70" i="102"/>
  <c r="J64" i="103" s="1"/>
  <c r="K68" i="102"/>
  <c r="K66"/>
  <c r="K64"/>
  <c r="J61" i="103" s="1"/>
  <c r="K62" i="102"/>
  <c r="J59" i="103" s="1"/>
  <c r="K60" i="102"/>
  <c r="J57" i="103" s="1"/>
  <c r="K58" i="102"/>
  <c r="J55" i="103" s="1"/>
  <c r="K56" i="102"/>
  <c r="J53" i="103" s="1"/>
  <c r="K54" i="102"/>
  <c r="J51" i="103" s="1"/>
  <c r="K52" i="102"/>
  <c r="J49" i="103" s="1"/>
  <c r="K50" i="102"/>
  <c r="K48"/>
  <c r="J46" i="103" s="1"/>
  <c r="K46" i="102"/>
  <c r="J44" i="103" s="1"/>
  <c r="K44" i="102"/>
  <c r="K42"/>
  <c r="J41" i="103" s="1"/>
  <c r="K40" i="102"/>
  <c r="J39" i="103" s="1"/>
  <c r="K38" i="102"/>
  <c r="J37" i="103" s="1"/>
  <c r="K36" i="102"/>
  <c r="J35" i="103" s="1"/>
  <c r="I38" i="88"/>
  <c r="J34" i="102" s="1"/>
  <c r="K34" s="1"/>
  <c r="J33" i="103" s="1"/>
  <c r="K38" i="88"/>
  <c r="K33" i="103" l="1"/>
  <c r="J33" i="104" s="1"/>
  <c r="K35" i="103"/>
  <c r="J35" i="104" s="1"/>
  <c r="K39" i="103"/>
  <c r="J39" i="104" s="1"/>
  <c r="K46" i="103"/>
  <c r="J46" i="104" s="1"/>
  <c r="K49" i="103"/>
  <c r="J49" i="104" s="1"/>
  <c r="K53" i="103"/>
  <c r="J53" i="104" s="1"/>
  <c r="K57" i="103"/>
  <c r="J57" i="104" s="1"/>
  <c r="K61" i="103"/>
  <c r="J61" i="104" s="1"/>
  <c r="K66" i="103"/>
  <c r="J66" i="104" s="1"/>
  <c r="K68" i="103"/>
  <c r="J68" i="104" s="1"/>
  <c r="K72" i="103"/>
  <c r="J72" i="104" s="1"/>
  <c r="K58"/>
  <c r="J58" i="105" s="1"/>
  <c r="K36" i="103"/>
  <c r="J36" i="104" s="1"/>
  <c r="K40" i="103"/>
  <c r="J40" i="104" s="1"/>
  <c r="K43" i="103"/>
  <c r="J43" i="104" s="1"/>
  <c r="K47" i="103"/>
  <c r="J47" i="104" s="1"/>
  <c r="K50" i="103"/>
  <c r="J50" i="104" s="1"/>
  <c r="K54" i="103"/>
  <c r="J54" i="104" s="1"/>
  <c r="K60" i="103"/>
  <c r="J60" i="104" s="1"/>
  <c r="K65" i="103"/>
  <c r="J65" i="104" s="1"/>
  <c r="K67" i="103"/>
  <c r="J67" i="104" s="1"/>
  <c r="K71" i="103"/>
  <c r="J71" i="104" s="1"/>
  <c r="K37" i="103"/>
  <c r="J37" i="104" s="1"/>
  <c r="K41" i="103"/>
  <c r="J41" i="104" s="1"/>
  <c r="K44" i="103"/>
  <c r="J44" i="104" s="1"/>
  <c r="K51" i="103"/>
  <c r="J51" i="104" s="1"/>
  <c r="K55" i="103"/>
  <c r="J55" i="104" s="1"/>
  <c r="K59" i="103"/>
  <c r="J59" i="104" s="1"/>
  <c r="K64" i="103"/>
  <c r="J64" i="104" s="1"/>
  <c r="K70" i="103"/>
  <c r="J70" i="104" s="1"/>
  <c r="K75" i="103"/>
  <c r="J75" i="104" s="1"/>
  <c r="K34" i="103"/>
  <c r="J34" i="104" s="1"/>
  <c r="K38" i="103"/>
  <c r="J38" i="104" s="1"/>
  <c r="K42" i="103"/>
  <c r="J42" i="104" s="1"/>
  <c r="K45" i="103"/>
  <c r="J45" i="104" s="1"/>
  <c r="K48" i="103"/>
  <c r="J48" i="104" s="1"/>
  <c r="K52" i="103"/>
  <c r="J52" i="104" s="1"/>
  <c r="K56" i="103"/>
  <c r="J56" i="104" s="1"/>
  <c r="K62" i="103"/>
  <c r="J62" i="104" s="1"/>
  <c r="K63" i="103"/>
  <c r="J63" i="104" s="1"/>
  <c r="K69" i="103"/>
  <c r="J69" i="104" s="1"/>
  <c r="J74" i="103"/>
  <c r="J73"/>
  <c r="I17" i="88"/>
  <c r="J17" i="102" s="1"/>
  <c r="K17" s="1"/>
  <c r="J17" i="103" s="1"/>
  <c r="K17" i="88"/>
  <c r="I18"/>
  <c r="J18" i="102" s="1"/>
  <c r="K18" s="1"/>
  <c r="J18" i="103" s="1"/>
  <c r="K18" i="88"/>
  <c r="I19"/>
  <c r="K19"/>
  <c r="I20"/>
  <c r="K20"/>
  <c r="I21"/>
  <c r="K21"/>
  <c r="I22"/>
  <c r="J19" i="102" s="1"/>
  <c r="K19" s="1"/>
  <c r="J19" i="103" s="1"/>
  <c r="K22" i="88"/>
  <c r="I23"/>
  <c r="K23"/>
  <c r="I24"/>
  <c r="J20" i="102" s="1"/>
  <c r="K20" s="1"/>
  <c r="J20" i="103" s="1"/>
  <c r="K24" i="88"/>
  <c r="I25"/>
  <c r="J21" i="102" s="1"/>
  <c r="K21" s="1"/>
  <c r="J21" i="103" s="1"/>
  <c r="K25" i="88"/>
  <c r="I26"/>
  <c r="J22" i="102" s="1"/>
  <c r="K22" s="1"/>
  <c r="K26" i="88"/>
  <c r="I27"/>
  <c r="J23" i="102" s="1"/>
  <c r="K23" s="1"/>
  <c r="J22" i="103" s="1"/>
  <c r="K27" i="88"/>
  <c r="I28"/>
  <c r="J24" i="102" s="1"/>
  <c r="K24" s="1"/>
  <c r="J23" i="103" s="1"/>
  <c r="K28" i="88"/>
  <c r="I29"/>
  <c r="J25" i="102" s="1"/>
  <c r="K25" s="1"/>
  <c r="J24" i="103" s="1"/>
  <c r="K29" i="88"/>
  <c r="I30"/>
  <c r="J26" i="102" s="1"/>
  <c r="K26" s="1"/>
  <c r="J25" i="103" s="1"/>
  <c r="K30" i="88"/>
  <c r="I31"/>
  <c r="J27" i="102" s="1"/>
  <c r="K27" s="1"/>
  <c r="J26" i="103" s="1"/>
  <c r="K31" i="88"/>
  <c r="I32"/>
  <c r="J28" i="102" s="1"/>
  <c r="K28" s="1"/>
  <c r="J27" i="103" s="1"/>
  <c r="K32" i="88"/>
  <c r="I33"/>
  <c r="J29" i="102" s="1"/>
  <c r="K29" s="1"/>
  <c r="J28" i="103" s="1"/>
  <c r="K33" i="88"/>
  <c r="I34"/>
  <c r="J30" i="102" s="1"/>
  <c r="K30" s="1"/>
  <c r="J29" i="103" s="1"/>
  <c r="K34" i="88"/>
  <c r="I35"/>
  <c r="J31" i="102" s="1"/>
  <c r="K31" s="1"/>
  <c r="J30" i="103" s="1"/>
  <c r="K35" i="88"/>
  <c r="I36"/>
  <c r="J32" i="102" s="1"/>
  <c r="K32" s="1"/>
  <c r="J31" i="103" s="1"/>
  <c r="K36" i="88"/>
  <c r="I37"/>
  <c r="J33" i="102" s="1"/>
  <c r="K33" s="1"/>
  <c r="J32" i="103" s="1"/>
  <c r="K37" i="88"/>
  <c r="K31" i="103" l="1"/>
  <c r="J31" i="104" s="1"/>
  <c r="K29" i="103"/>
  <c r="J29" i="104" s="1"/>
  <c r="K28" i="103"/>
  <c r="J28" i="104" s="1"/>
  <c r="K26" i="103"/>
  <c r="J26" i="104" s="1"/>
  <c r="K25" i="103"/>
  <c r="J25" i="104" s="1"/>
  <c r="K24" i="103"/>
  <c r="J24" i="104" s="1"/>
  <c r="K23" i="103"/>
  <c r="J23" i="104" s="1"/>
  <c r="K22" i="103"/>
  <c r="J22" i="104" s="1"/>
  <c r="K21" i="103"/>
  <c r="J21" i="104" s="1"/>
  <c r="K20" i="103"/>
  <c r="J20" i="104" s="1"/>
  <c r="K19" i="103"/>
  <c r="J19" i="104" s="1"/>
  <c r="K18" i="103"/>
  <c r="J18" i="104" s="1"/>
  <c r="K17" i="103"/>
  <c r="J17" i="104" s="1"/>
  <c r="K74" i="103"/>
  <c r="J74" i="104" s="1"/>
  <c r="K63"/>
  <c r="J63" i="105" s="1"/>
  <c r="K56" i="104"/>
  <c r="J56" i="105" s="1"/>
  <c r="K52" i="104"/>
  <c r="J52" i="105" s="1"/>
  <c r="K48" i="104"/>
  <c r="J48" i="105" s="1"/>
  <c r="K45" i="104"/>
  <c r="J45" i="105" s="1"/>
  <c r="K42" i="104"/>
  <c r="J42" i="105" s="1"/>
  <c r="K38" i="104"/>
  <c r="J38" i="105" s="1"/>
  <c r="K34" i="104"/>
  <c r="J34" i="105" s="1"/>
  <c r="K75" i="104"/>
  <c r="J75" i="105" s="1"/>
  <c r="K70" i="104"/>
  <c r="J70" i="105" s="1"/>
  <c r="K64" i="104"/>
  <c r="J64" i="105" s="1"/>
  <c r="K59" i="104"/>
  <c r="J59" i="105" s="1"/>
  <c r="K51" i="104"/>
  <c r="J51" i="105" s="1"/>
  <c r="K67" i="104"/>
  <c r="J67" i="105" s="1"/>
  <c r="K60" i="104"/>
  <c r="J60" i="105" s="1"/>
  <c r="K54" i="104"/>
  <c r="J54" i="105" s="1"/>
  <c r="K43" i="104"/>
  <c r="J43" i="105" s="1"/>
  <c r="K72" i="104"/>
  <c r="J72" i="105" s="1"/>
  <c r="K68" i="104"/>
  <c r="J68" i="105" s="1"/>
  <c r="K66" i="104"/>
  <c r="J66" i="105" s="1"/>
  <c r="K61" i="104"/>
  <c r="J61" i="105" s="1"/>
  <c r="K53" i="104"/>
  <c r="J53" i="105" s="1"/>
  <c r="K46" i="104"/>
  <c r="J46" i="105" s="1"/>
  <c r="K39" i="104"/>
  <c r="J39" i="105" s="1"/>
  <c r="K35" i="104"/>
  <c r="J35" i="105" s="1"/>
  <c r="K32" i="103"/>
  <c r="J32" i="104" s="1"/>
  <c r="K30" i="103"/>
  <c r="J30" i="104" s="1"/>
  <c r="K27" i="103"/>
  <c r="J27" i="104" s="1"/>
  <c r="K73" i="103"/>
  <c r="J73" i="104" s="1"/>
  <c r="K69"/>
  <c r="J69" i="105" s="1"/>
  <c r="K62" i="104"/>
  <c r="J62" i="105" s="1"/>
  <c r="K55" i="104"/>
  <c r="J55" i="105" s="1"/>
  <c r="K44" i="104"/>
  <c r="J44" i="105" s="1"/>
  <c r="K41" i="104"/>
  <c r="J41" i="105" s="1"/>
  <c r="K37" i="104"/>
  <c r="J37" i="105" s="1"/>
  <c r="K71" i="104"/>
  <c r="J71" i="105" s="1"/>
  <c r="K65" i="104"/>
  <c r="J65" i="105" s="1"/>
  <c r="K50" i="104"/>
  <c r="J50" i="105" s="1"/>
  <c r="K47" i="104"/>
  <c r="J47" i="105" s="1"/>
  <c r="K40" i="104"/>
  <c r="J40" i="105" s="1"/>
  <c r="K36" i="104"/>
  <c r="J36" i="105" s="1"/>
  <c r="K58"/>
  <c r="J52" i="106" s="1"/>
  <c r="K57" i="104"/>
  <c r="J57" i="105" s="1"/>
  <c r="K49" i="104"/>
  <c r="J49" i="105" s="1"/>
  <c r="K33" i="104"/>
  <c r="J33" i="105" s="1"/>
  <c r="K8" i="88"/>
  <c r="K9"/>
  <c r="K10"/>
  <c r="K11"/>
  <c r="K12"/>
  <c r="K13"/>
  <c r="K14"/>
  <c r="K15"/>
  <c r="K16"/>
  <c r="K52" i="106" l="1"/>
  <c r="K27" i="104"/>
  <c r="J27" i="105" s="1"/>
  <c r="K30" i="104"/>
  <c r="J30" i="105" s="1"/>
  <c r="K74" i="104"/>
  <c r="J74" i="105" s="1"/>
  <c r="K17" i="104"/>
  <c r="J17" i="105" s="1"/>
  <c r="K19" i="104"/>
  <c r="J19" i="105" s="1"/>
  <c r="K21" i="104"/>
  <c r="J21" i="105" s="1"/>
  <c r="K22" i="104"/>
  <c r="J22" i="105" s="1"/>
  <c r="K26" i="104"/>
  <c r="J26" i="105" s="1"/>
  <c r="K31" i="104"/>
  <c r="J31" i="105" s="1"/>
  <c r="K33"/>
  <c r="J28" i="106" s="1"/>
  <c r="K49" i="105"/>
  <c r="J43" i="106" s="1"/>
  <c r="K57" i="105"/>
  <c r="J51" i="106" s="1"/>
  <c r="K36" i="105"/>
  <c r="J31" i="106" s="1"/>
  <c r="K40" i="105"/>
  <c r="J35" i="106" s="1"/>
  <c r="K47" i="105"/>
  <c r="J41" i="106" s="1"/>
  <c r="K50" i="105"/>
  <c r="J44" i="106" s="1"/>
  <c r="K65" i="105"/>
  <c r="J58" i="106" s="1"/>
  <c r="K71" i="105"/>
  <c r="J63" i="106" s="1"/>
  <c r="K37" i="105"/>
  <c r="J32" i="106" s="1"/>
  <c r="K41" i="105"/>
  <c r="K44"/>
  <c r="J38" i="106" s="1"/>
  <c r="K55" i="105"/>
  <c r="J49" i="106" s="1"/>
  <c r="K62" i="105"/>
  <c r="J55" i="106" s="1"/>
  <c r="K69" i="105"/>
  <c r="J62" i="106" s="1"/>
  <c r="K73" i="104"/>
  <c r="J73" i="105" s="1"/>
  <c r="K32" i="104"/>
  <c r="J32" i="105" s="1"/>
  <c r="K35"/>
  <c r="J30" i="106" s="1"/>
  <c r="K39" i="105"/>
  <c r="J34" i="106" s="1"/>
  <c r="K46" i="105"/>
  <c r="J40" i="106" s="1"/>
  <c r="K53" i="105"/>
  <c r="J47" i="106" s="1"/>
  <c r="K61" i="105"/>
  <c r="J54" i="106" s="1"/>
  <c r="K66" i="105"/>
  <c r="J59" i="106" s="1"/>
  <c r="K68" i="105"/>
  <c r="J61" i="106" s="1"/>
  <c r="K72" i="105"/>
  <c r="K43"/>
  <c r="J37" i="106" s="1"/>
  <c r="K54" i="105"/>
  <c r="J48" i="106" s="1"/>
  <c r="K60" i="105"/>
  <c r="K67"/>
  <c r="J60" i="106" s="1"/>
  <c r="K51" i="105"/>
  <c r="J45" i="106" s="1"/>
  <c r="K59" i="105"/>
  <c r="J53" i="106" s="1"/>
  <c r="K64" i="105"/>
  <c r="J57" i="106" s="1"/>
  <c r="K70" i="105"/>
  <c r="K75"/>
  <c r="J66" i="106" s="1"/>
  <c r="K34" i="105"/>
  <c r="J29" i="106" s="1"/>
  <c r="K38" i="105"/>
  <c r="J33" i="106" s="1"/>
  <c r="K42" i="105"/>
  <c r="J36" i="106" s="1"/>
  <c r="K45" i="105"/>
  <c r="J39" i="106" s="1"/>
  <c r="K48" i="105"/>
  <c r="J42" i="106" s="1"/>
  <c r="K52" i="105"/>
  <c r="J46" i="106" s="1"/>
  <c r="K56" i="105"/>
  <c r="J50" i="106" s="1"/>
  <c r="K63" i="105"/>
  <c r="J56" i="106" s="1"/>
  <c r="K18" i="104"/>
  <c r="J18" i="105" s="1"/>
  <c r="K20" i="104"/>
  <c r="J20" i="105" s="1"/>
  <c r="K23" i="104"/>
  <c r="J23" i="105" s="1"/>
  <c r="K24" i="104"/>
  <c r="J24" i="105" s="1"/>
  <c r="K25" i="104"/>
  <c r="J25" i="105" s="1"/>
  <c r="K28" i="104"/>
  <c r="J28" i="105" s="1"/>
  <c r="K29" i="104"/>
  <c r="J29" i="105" s="1"/>
  <c r="I14" i="88"/>
  <c r="J14" i="102" s="1"/>
  <c r="K14" s="1"/>
  <c r="J14" i="103" s="1"/>
  <c r="I15" i="88"/>
  <c r="J15" i="102" s="1"/>
  <c r="K15" s="1"/>
  <c r="J15" i="103" s="1"/>
  <c r="I16" i="88"/>
  <c r="J16" i="102" s="1"/>
  <c r="K16" s="1"/>
  <c r="J16" i="103" s="1"/>
  <c r="K14" l="1"/>
  <c r="J14" i="104" s="1"/>
  <c r="K50" i="106"/>
  <c r="K46"/>
  <c r="K42"/>
  <c r="K36"/>
  <c r="K33"/>
  <c r="K29"/>
  <c r="K57"/>
  <c r="K48"/>
  <c r="K61"/>
  <c r="K59"/>
  <c r="K40"/>
  <c r="K55"/>
  <c r="K38"/>
  <c r="K44"/>
  <c r="K35"/>
  <c r="K31"/>
  <c r="K16" i="103"/>
  <c r="J16" i="104" s="1"/>
  <c r="K15" i="103"/>
  <c r="J15" i="104" s="1"/>
  <c r="K29" i="105"/>
  <c r="J24" i="106" s="1"/>
  <c r="K28" i="105"/>
  <c r="J23" i="106" s="1"/>
  <c r="K25" i="105"/>
  <c r="J20" i="106" s="1"/>
  <c r="K24" i="105"/>
  <c r="J19" i="106" s="1"/>
  <c r="K23" i="105"/>
  <c r="J18" i="106" s="1"/>
  <c r="K18" s="1"/>
  <c r="K20" i="105"/>
  <c r="K18"/>
  <c r="J15" i="106" s="1"/>
  <c r="K56"/>
  <c r="K39"/>
  <c r="K66"/>
  <c r="K53"/>
  <c r="K45"/>
  <c r="K60"/>
  <c r="K37"/>
  <c r="K54"/>
  <c r="K47"/>
  <c r="K34"/>
  <c r="K30"/>
  <c r="K32" i="105"/>
  <c r="J27" i="106" s="1"/>
  <c r="K73" i="105"/>
  <c r="J64" i="106" s="1"/>
  <c r="K62"/>
  <c r="K49"/>
  <c r="K32"/>
  <c r="K63"/>
  <c r="K58"/>
  <c r="K41"/>
  <c r="K51"/>
  <c r="K43"/>
  <c r="K28"/>
  <c r="K31" i="105"/>
  <c r="J26" i="106" s="1"/>
  <c r="K26" i="105"/>
  <c r="J21" i="106" s="1"/>
  <c r="K22" i="105"/>
  <c r="J17" i="106" s="1"/>
  <c r="K21" i="105"/>
  <c r="J16" i="106" s="1"/>
  <c r="K19" i="105"/>
  <c r="K17"/>
  <c r="K74"/>
  <c r="J65" i="106" s="1"/>
  <c r="K30" i="105"/>
  <c r="J25" i="106" s="1"/>
  <c r="K27" i="105"/>
  <c r="J22" i="106" s="1"/>
  <c r="I6" i="88"/>
  <c r="J6" i="102" l="1"/>
  <c r="K25" i="106"/>
  <c r="K65"/>
  <c r="K17"/>
  <c r="K21"/>
  <c r="K27"/>
  <c r="K15"/>
  <c r="K19"/>
  <c r="K23"/>
  <c r="K15" i="104"/>
  <c r="J15" i="105" s="1"/>
  <c r="K22" i="106"/>
  <c r="K16"/>
  <c r="K26"/>
  <c r="K64"/>
  <c r="K20"/>
  <c r="K24"/>
  <c r="K16" i="104"/>
  <c r="J16" i="105" s="1"/>
  <c r="K14" i="104"/>
  <c r="J14" i="105" s="1"/>
  <c r="I13" i="88"/>
  <c r="J13" i="102" s="1"/>
  <c r="K13" s="1"/>
  <c r="J13" i="103" s="1"/>
  <c r="I12" i="88"/>
  <c r="J12" i="102" s="1"/>
  <c r="K12" s="1"/>
  <c r="J12" i="103" s="1"/>
  <c r="I11" i="88"/>
  <c r="J11" i="102" s="1"/>
  <c r="K11" s="1"/>
  <c r="J11" i="103" s="1"/>
  <c r="I10" i="88"/>
  <c r="J10" i="102" s="1"/>
  <c r="K10" s="1"/>
  <c r="J10" i="103" s="1"/>
  <c r="I9" i="88"/>
  <c r="J9" i="102" s="1"/>
  <c r="K9" s="1"/>
  <c r="J9" i="103" s="1"/>
  <c r="I8" i="88"/>
  <c r="J8" i="102" s="1"/>
  <c r="K8" s="1"/>
  <c r="J8" i="103" s="1"/>
  <c r="I7" i="88"/>
  <c r="K6"/>
  <c r="J80" l="1"/>
  <c r="J7" i="102"/>
  <c r="K7" s="1"/>
  <c r="J7" i="103" s="1"/>
  <c r="K9"/>
  <c r="J9" i="104" s="1"/>
  <c r="K11" i="103"/>
  <c r="J11" i="104" s="1"/>
  <c r="K13" i="103"/>
  <c r="J13" i="104" s="1"/>
  <c r="K8" i="103"/>
  <c r="J8" i="104" s="1"/>
  <c r="K10" i="103"/>
  <c r="J10" i="104" s="1"/>
  <c r="K12" i="103"/>
  <c r="J12" i="104" s="1"/>
  <c r="K14" i="105"/>
  <c r="J12" i="106" s="1"/>
  <c r="K16" i="105"/>
  <c r="J14" i="106" s="1"/>
  <c r="K15" i="105"/>
  <c r="J13" i="106" s="1"/>
  <c r="J42" i="88"/>
  <c r="J83"/>
  <c r="J81"/>
  <c r="J84"/>
  <c r="J82"/>
  <c r="J12"/>
  <c r="J16"/>
  <c r="J20"/>
  <c r="J24"/>
  <c r="J28"/>
  <c r="J32"/>
  <c r="J36"/>
  <c r="J40"/>
  <c r="J45"/>
  <c r="J49"/>
  <c r="J53"/>
  <c r="J57"/>
  <c r="J61"/>
  <c r="J65"/>
  <c r="J69"/>
  <c r="J73"/>
  <c r="J77"/>
  <c r="J8"/>
  <c r="J9"/>
  <c r="J13"/>
  <c r="J17"/>
  <c r="J21"/>
  <c r="J25"/>
  <c r="J29"/>
  <c r="J33"/>
  <c r="J37"/>
  <c r="J41"/>
  <c r="J46"/>
  <c r="J50"/>
  <c r="J54"/>
  <c r="J58"/>
  <c r="J62"/>
  <c r="J66"/>
  <c r="J70"/>
  <c r="J74"/>
  <c r="J78"/>
  <c r="J85"/>
  <c r="J6"/>
  <c r="J10"/>
  <c r="J14"/>
  <c r="J18"/>
  <c r="J22"/>
  <c r="J26"/>
  <c r="J30"/>
  <c r="J34"/>
  <c r="J38"/>
  <c r="J43"/>
  <c r="J47"/>
  <c r="J51"/>
  <c r="J55"/>
  <c r="J59"/>
  <c r="J63"/>
  <c r="J67"/>
  <c r="J71"/>
  <c r="J75"/>
  <c r="J79"/>
  <c r="J86"/>
  <c r="J7"/>
  <c r="J11"/>
  <c r="J15"/>
  <c r="J19"/>
  <c r="J23"/>
  <c r="J27"/>
  <c r="J31"/>
  <c r="J35"/>
  <c r="J39"/>
  <c r="J44"/>
  <c r="J48"/>
  <c r="J52"/>
  <c r="J56"/>
  <c r="J60"/>
  <c r="J64"/>
  <c r="J68"/>
  <c r="J72"/>
  <c r="J76"/>
  <c r="L8" i="102"/>
  <c r="L16"/>
  <c r="L20"/>
  <c r="L28"/>
  <c r="L36"/>
  <c r="L44"/>
  <c r="L52"/>
  <c r="L60"/>
  <c r="L68"/>
  <c r="L76"/>
  <c r="L7"/>
  <c r="L15"/>
  <c r="L27"/>
  <c r="L35"/>
  <c r="L43"/>
  <c r="L51"/>
  <c r="L59"/>
  <c r="L67"/>
  <c r="L75"/>
  <c r="L65"/>
  <c r="L81"/>
  <c r="L10"/>
  <c r="L18"/>
  <c r="L22"/>
  <c r="L30"/>
  <c r="L38"/>
  <c r="L46"/>
  <c r="L54"/>
  <c r="L62"/>
  <c r="L70"/>
  <c r="L78"/>
  <c r="L9"/>
  <c r="L17"/>
  <c r="L21"/>
  <c r="L29"/>
  <c r="L37"/>
  <c r="L45"/>
  <c r="L53"/>
  <c r="L61"/>
  <c r="K6"/>
  <c r="J6" i="103" s="1"/>
  <c r="L8" s="1"/>
  <c r="L12" i="102"/>
  <c r="L24"/>
  <c r="L32"/>
  <c r="L40"/>
  <c r="L48"/>
  <c r="L56"/>
  <c r="L64"/>
  <c r="L72"/>
  <c r="L80"/>
  <c r="L11"/>
  <c r="L23"/>
  <c r="L31"/>
  <c r="L39"/>
  <c r="L47"/>
  <c r="L55"/>
  <c r="L63"/>
  <c r="L71"/>
  <c r="L79"/>
  <c r="L73"/>
  <c r="L6"/>
  <c r="L14"/>
  <c r="L19"/>
  <c r="L26"/>
  <c r="L34"/>
  <c r="L42"/>
  <c r="L50"/>
  <c r="L58"/>
  <c r="L66"/>
  <c r="L74"/>
  <c r="L82"/>
  <c r="L13"/>
  <c r="L25"/>
  <c r="L33"/>
  <c r="L41"/>
  <c r="L49"/>
  <c r="L57"/>
  <c r="L69"/>
  <c r="L77"/>
  <c r="K14" i="106" l="1"/>
  <c r="K12"/>
  <c r="K13" i="104"/>
  <c r="J13" i="105" s="1"/>
  <c r="K11" i="104"/>
  <c r="J11" i="105" s="1"/>
  <c r="K9" i="104"/>
  <c r="J9" i="105" s="1"/>
  <c r="L12" i="103"/>
  <c r="L10"/>
  <c r="L6"/>
  <c r="K6"/>
  <c r="J6" i="104" s="1"/>
  <c r="L76" i="103"/>
  <c r="L58"/>
  <c r="L35"/>
  <c r="L39"/>
  <c r="L46"/>
  <c r="L53"/>
  <c r="L61"/>
  <c r="L66"/>
  <c r="L68"/>
  <c r="L72"/>
  <c r="L43"/>
  <c r="L54"/>
  <c r="L60"/>
  <c r="L67"/>
  <c r="L51"/>
  <c r="L59"/>
  <c r="L64"/>
  <c r="L70"/>
  <c r="L75"/>
  <c r="L34"/>
  <c r="L38"/>
  <c r="L42"/>
  <c r="L45"/>
  <c r="L48"/>
  <c r="L52"/>
  <c r="L56"/>
  <c r="L63"/>
  <c r="L33"/>
  <c r="L49"/>
  <c r="L57"/>
  <c r="L36"/>
  <c r="L40"/>
  <c r="L47"/>
  <c r="L50"/>
  <c r="L65"/>
  <c r="L71"/>
  <c r="L37"/>
  <c r="L41"/>
  <c r="L44"/>
  <c r="L55"/>
  <c r="L62"/>
  <c r="L69"/>
  <c r="L31"/>
  <c r="L26"/>
  <c r="L22"/>
  <c r="L21"/>
  <c r="L19"/>
  <c r="L17"/>
  <c r="L74"/>
  <c r="L30"/>
  <c r="L27"/>
  <c r="L29"/>
  <c r="L28"/>
  <c r="L25"/>
  <c r="L24"/>
  <c r="L23"/>
  <c r="L20"/>
  <c r="L18"/>
  <c r="L32"/>
  <c r="L73"/>
  <c r="L15"/>
  <c r="L14"/>
  <c r="L16"/>
  <c r="K13" i="106"/>
  <c r="K12" i="104"/>
  <c r="J12" i="105" s="1"/>
  <c r="K10" i="104"/>
  <c r="J10" i="105" s="1"/>
  <c r="K8" i="104"/>
  <c r="J8" i="105" s="1"/>
  <c r="K7" i="103"/>
  <c r="J7" i="104" s="1"/>
  <c r="L7" i="103"/>
  <c r="L13"/>
  <c r="L11"/>
  <c r="L9"/>
  <c r="L13" i="104" l="1"/>
  <c r="L9"/>
  <c r="L11"/>
  <c r="K8" i="105"/>
  <c r="K10"/>
  <c r="J9" i="106" s="1"/>
  <c r="K12" i="105"/>
  <c r="J10" i="106" s="1"/>
  <c r="L7" i="104"/>
  <c r="K7"/>
  <c r="J7" i="105" s="1"/>
  <c r="L76" i="104"/>
  <c r="L6"/>
  <c r="K6"/>
  <c r="J6" i="105" s="1"/>
  <c r="L58" i="104"/>
  <c r="L63"/>
  <c r="L56"/>
  <c r="L52"/>
  <c r="L48"/>
  <c r="L45"/>
  <c r="L42"/>
  <c r="L38"/>
  <c r="L34"/>
  <c r="L75"/>
  <c r="L70"/>
  <c r="L64"/>
  <c r="L59"/>
  <c r="L51"/>
  <c r="L67"/>
  <c r="L60"/>
  <c r="L54"/>
  <c r="L43"/>
  <c r="L72"/>
  <c r="L68"/>
  <c r="L66"/>
  <c r="L61"/>
  <c r="L53"/>
  <c r="L46"/>
  <c r="L39"/>
  <c r="L35"/>
  <c r="L69"/>
  <c r="L62"/>
  <c r="L55"/>
  <c r="L44"/>
  <c r="L41"/>
  <c r="L37"/>
  <c r="L71"/>
  <c r="L65"/>
  <c r="L50"/>
  <c r="L47"/>
  <c r="L40"/>
  <c r="L36"/>
  <c r="L57"/>
  <c r="L49"/>
  <c r="L33"/>
  <c r="L27"/>
  <c r="L30"/>
  <c r="L74"/>
  <c r="L17"/>
  <c r="L19"/>
  <c r="L21"/>
  <c r="L22"/>
  <c r="L26"/>
  <c r="L31"/>
  <c r="L73"/>
  <c r="L32"/>
  <c r="L18"/>
  <c r="L20"/>
  <c r="L23"/>
  <c r="L24"/>
  <c r="L25"/>
  <c r="L28"/>
  <c r="L29"/>
  <c r="L15"/>
  <c r="L16"/>
  <c r="L14"/>
  <c r="L9" i="105"/>
  <c r="K9"/>
  <c r="J8" i="106" s="1"/>
  <c r="L11" i="105"/>
  <c r="K11"/>
  <c r="L13"/>
  <c r="K13"/>
  <c r="J11" i="106" s="1"/>
  <c r="L8" i="104"/>
  <c r="L10"/>
  <c r="L12"/>
  <c r="K11" i="106" l="1"/>
  <c r="K8"/>
  <c r="L76" i="105"/>
  <c r="K6"/>
  <c r="J6" i="106" s="1"/>
  <c r="L6" i="105"/>
  <c r="L58"/>
  <c r="L36"/>
  <c r="L40"/>
  <c r="L50"/>
  <c r="L44"/>
  <c r="L62"/>
  <c r="L46"/>
  <c r="L66"/>
  <c r="L68"/>
  <c r="L72"/>
  <c r="L54"/>
  <c r="L60"/>
  <c r="L64"/>
  <c r="L70"/>
  <c r="L34"/>
  <c r="L38"/>
  <c r="L42"/>
  <c r="L48"/>
  <c r="L52"/>
  <c r="L56"/>
  <c r="L33"/>
  <c r="L49"/>
  <c r="L57"/>
  <c r="L47"/>
  <c r="L65"/>
  <c r="L71"/>
  <c r="L37"/>
  <c r="L41"/>
  <c r="L55"/>
  <c r="L69"/>
  <c r="L35"/>
  <c r="L39"/>
  <c r="L53"/>
  <c r="L61"/>
  <c r="L43"/>
  <c r="L67"/>
  <c r="L51"/>
  <c r="L59"/>
  <c r="L75"/>
  <c r="L45"/>
  <c r="L63"/>
  <c r="L28"/>
  <c r="L24"/>
  <c r="L20"/>
  <c r="L18"/>
  <c r="L32"/>
  <c r="L26"/>
  <c r="L22"/>
  <c r="L74"/>
  <c r="L30"/>
  <c r="L29"/>
  <c r="L25"/>
  <c r="L23"/>
  <c r="L73"/>
  <c r="L31"/>
  <c r="L21"/>
  <c r="L19"/>
  <c r="L17"/>
  <c r="L27"/>
  <c r="L14"/>
  <c r="L16"/>
  <c r="L15"/>
  <c r="K10" i="106"/>
  <c r="K9"/>
  <c r="L7" i="105"/>
  <c r="K7"/>
  <c r="J7" i="106" s="1"/>
  <c r="L12" i="105"/>
  <c r="L10"/>
  <c r="L8"/>
  <c r="L11" i="106" l="1"/>
  <c r="L7"/>
  <c r="K7"/>
  <c r="L8"/>
  <c r="L18"/>
  <c r="L6"/>
  <c r="L67"/>
  <c r="K6"/>
  <c r="L52"/>
  <c r="L48"/>
  <c r="L59"/>
  <c r="L55"/>
  <c r="L56"/>
  <c r="L66"/>
  <c r="L53"/>
  <c r="L45"/>
  <c r="L60"/>
  <c r="L37"/>
  <c r="L34"/>
  <c r="L30"/>
  <c r="L62"/>
  <c r="L49"/>
  <c r="L63"/>
  <c r="L58"/>
  <c r="L41"/>
  <c r="L51"/>
  <c r="L50"/>
  <c r="L46"/>
  <c r="L42"/>
  <c r="L36"/>
  <c r="L33"/>
  <c r="L29"/>
  <c r="L57"/>
  <c r="L61"/>
  <c r="L40"/>
  <c r="L38"/>
  <c r="L44"/>
  <c r="L35"/>
  <c r="L31"/>
  <c r="L39"/>
  <c r="L54"/>
  <c r="L47"/>
  <c r="L32"/>
  <c r="L43"/>
  <c r="L28"/>
  <c r="L65"/>
  <c r="L22"/>
  <c r="L26"/>
  <c r="L25"/>
  <c r="L17"/>
  <c r="L21"/>
  <c r="L27"/>
  <c r="L15"/>
  <c r="L19"/>
  <c r="L23"/>
  <c r="L16"/>
  <c r="L64"/>
  <c r="L20"/>
  <c r="L24"/>
  <c r="L13"/>
  <c r="L14"/>
  <c r="L12"/>
  <c r="L9"/>
  <c r="L10"/>
</calcChain>
</file>

<file path=xl/sharedStrings.xml><?xml version="1.0" encoding="utf-8"?>
<sst xmlns="http://schemas.openxmlformats.org/spreadsheetml/2006/main" count="559" uniqueCount="62">
  <si>
    <t>수험
번호</t>
    <phoneticPr fontId="1" type="noConversion"/>
  </si>
  <si>
    <t>모의고사
참여율</t>
    <phoneticPr fontId="1" type="noConversion"/>
  </si>
  <si>
    <t>비고</t>
    <phoneticPr fontId="1" type="noConversion"/>
  </si>
  <si>
    <t xml:space="preserve">* 이상이 있으신 분은 1층 사무실로 오시길 바랍니다.
</t>
    <phoneticPr fontId="1" type="noConversion"/>
  </si>
  <si>
    <t>최고의 장학생을 선발합니다. ^^ 누적점수 1위가 바로 장학생 입니다.^^</t>
    <phoneticPr fontId="1" type="noConversion"/>
  </si>
  <si>
    <t>시험지는 시험시간 외 제공되지 않습니다.</t>
    <phoneticPr fontId="1" type="noConversion"/>
  </si>
  <si>
    <t>전체
총점</t>
    <phoneticPr fontId="1" type="noConversion"/>
  </si>
  <si>
    <t>성별</t>
    <phoneticPr fontId="1" type="noConversion"/>
  </si>
  <si>
    <t>형소법</t>
    <phoneticPr fontId="1" type="noConversion"/>
  </si>
  <si>
    <t>국사</t>
    <phoneticPr fontId="1" type="noConversion"/>
  </si>
  <si>
    <t>영어</t>
    <phoneticPr fontId="1" type="noConversion"/>
  </si>
  <si>
    <t>경찰학</t>
    <phoneticPr fontId="1" type="noConversion"/>
  </si>
  <si>
    <t>형법</t>
    <phoneticPr fontId="1" type="noConversion"/>
  </si>
  <si>
    <t>sol1004</t>
    <phoneticPr fontId="1" type="noConversion"/>
  </si>
  <si>
    <t>주간성적</t>
    <phoneticPr fontId="1" type="noConversion"/>
  </si>
  <si>
    <t>등수</t>
    <phoneticPr fontId="1" type="noConversion"/>
  </si>
  <si>
    <t>수험
번호</t>
    <phoneticPr fontId="1" type="noConversion"/>
  </si>
  <si>
    <t>11~12월 아침 모의고사 성적현황</t>
    <phoneticPr fontId="1" type="noConversion"/>
  </si>
  <si>
    <t>시험 1주차 : 11월 12일 ~ 16일</t>
    <phoneticPr fontId="1" type="noConversion"/>
  </si>
  <si>
    <t>남</t>
    <phoneticPr fontId="1" type="noConversion"/>
  </si>
  <si>
    <t>여</t>
    <phoneticPr fontId="1" type="noConversion"/>
  </si>
  <si>
    <t>남</t>
    <phoneticPr fontId="1" type="noConversion"/>
  </si>
  <si>
    <t>여</t>
    <phoneticPr fontId="1" type="noConversion"/>
  </si>
  <si>
    <t>여</t>
    <phoneticPr fontId="1" type="noConversion"/>
  </si>
  <si>
    <t>남</t>
    <phoneticPr fontId="1" type="noConversion"/>
  </si>
  <si>
    <t>여</t>
    <phoneticPr fontId="1" type="noConversion"/>
  </si>
  <si>
    <t>남</t>
    <phoneticPr fontId="1" type="noConversion"/>
  </si>
  <si>
    <t>여</t>
    <phoneticPr fontId="1" type="noConversion"/>
  </si>
  <si>
    <t>남</t>
    <phoneticPr fontId="1" type="noConversion"/>
  </si>
  <si>
    <t>남</t>
    <phoneticPr fontId="1" type="noConversion"/>
  </si>
  <si>
    <t>여</t>
    <phoneticPr fontId="1" type="noConversion"/>
  </si>
  <si>
    <t>남</t>
    <phoneticPr fontId="1" type="noConversion"/>
  </si>
  <si>
    <t>여</t>
    <phoneticPr fontId="1" type="noConversion"/>
  </si>
  <si>
    <t>김영훈</t>
    <phoneticPr fontId="1" type="noConversion"/>
  </si>
  <si>
    <t>수</t>
    <phoneticPr fontId="1" type="noConversion"/>
  </si>
  <si>
    <t>성적</t>
    <phoneticPr fontId="1" type="noConversion"/>
  </si>
  <si>
    <t>주간
총점</t>
    <phoneticPr fontId="1" type="noConversion"/>
  </si>
  <si>
    <t>시험 2주차 : 11월 19일 ~ 23일</t>
    <phoneticPr fontId="1" type="noConversion"/>
  </si>
  <si>
    <t>지난주
총점</t>
    <phoneticPr fontId="1" type="noConversion"/>
  </si>
  <si>
    <t>시험 3주차 : 11월 26일 ~ 30일</t>
    <phoneticPr fontId="1" type="noConversion"/>
  </si>
  <si>
    <t>시험 4주차 : 12월 3일 ~ 7일</t>
    <phoneticPr fontId="1" type="noConversion"/>
  </si>
  <si>
    <t>시험 4주차 : 12월 10일 ~ 14일</t>
    <phoneticPr fontId="1" type="noConversion"/>
  </si>
  <si>
    <t>시험 5주차 : 12월 14일 ~ 18일</t>
    <phoneticPr fontId="1" type="noConversion"/>
  </si>
  <si>
    <t>성적</t>
    <phoneticPr fontId="1" type="noConversion"/>
  </si>
  <si>
    <t>모의고사
참여율</t>
    <phoneticPr fontId="1" type="noConversion"/>
  </si>
  <si>
    <t>남</t>
    <phoneticPr fontId="1" type="noConversion"/>
  </si>
  <si>
    <t>여</t>
    <phoneticPr fontId="1" type="noConversion"/>
  </si>
  <si>
    <t xml:space="preserve">* 이상이 있으신 분은 1층 사무실로 오시길 바랍니다.
</t>
    <phoneticPr fontId="1" type="noConversion"/>
  </si>
  <si>
    <t>최고의 장학생을 선발합니다. ^^ 누적점수 1위가 바로 장학생 입니다.^^</t>
    <phoneticPr fontId="1" type="noConversion"/>
  </si>
  <si>
    <t>시험지는 시험시간 외 제공되지 않습니다.</t>
    <phoneticPr fontId="1" type="noConversion"/>
  </si>
  <si>
    <t>수험
번호</t>
    <phoneticPr fontId="1" type="noConversion"/>
  </si>
  <si>
    <t>성별</t>
    <phoneticPr fontId="1" type="noConversion"/>
  </si>
  <si>
    <t>형법</t>
    <phoneticPr fontId="1" type="noConversion"/>
  </si>
  <si>
    <t>국사</t>
    <phoneticPr fontId="1" type="noConversion"/>
  </si>
  <si>
    <t>형소법</t>
    <phoneticPr fontId="1" type="noConversion"/>
  </si>
  <si>
    <t>경찰학</t>
    <phoneticPr fontId="1" type="noConversion"/>
  </si>
  <si>
    <t>영어</t>
    <phoneticPr fontId="1" type="noConversion"/>
  </si>
  <si>
    <t>주간
총점</t>
    <phoneticPr fontId="1" type="noConversion"/>
  </si>
  <si>
    <t>지난주
총점</t>
    <phoneticPr fontId="1" type="noConversion"/>
  </si>
  <si>
    <t>전체
총점</t>
    <phoneticPr fontId="1" type="noConversion"/>
  </si>
  <si>
    <t>등수</t>
    <phoneticPr fontId="1" type="noConversion"/>
  </si>
  <si>
    <t>11~12월 아침 모의고사 성적현황</t>
    <phoneticPr fontId="1" type="noConversion"/>
  </si>
</sst>
</file>

<file path=xl/styles.xml><?xml version="1.0" encoding="utf-8"?>
<styleSheet xmlns="http://schemas.openxmlformats.org/spreadsheetml/2006/main">
  <fonts count="3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9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b/>
      <sz val="12"/>
      <name val="맑은 고딕"/>
      <family val="3"/>
      <charset val="129"/>
      <scheme val="minor"/>
    </font>
    <font>
      <b/>
      <sz val="14"/>
      <color theme="3"/>
      <name val="맑은 고딕"/>
      <family val="3"/>
      <charset val="129"/>
      <scheme val="minor"/>
    </font>
    <font>
      <b/>
      <sz val="12"/>
      <color theme="0"/>
      <name val="맑은 고딕"/>
      <family val="3"/>
      <charset val="129"/>
      <scheme val="minor"/>
    </font>
    <font>
      <b/>
      <sz val="14"/>
      <color rgb="FFFFFF00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b/>
      <sz val="20"/>
      <color rgb="FFFFFF00"/>
      <name val="맑은 고딕"/>
      <family val="3"/>
      <charset val="129"/>
      <scheme val="minor"/>
    </font>
    <font>
      <sz val="20"/>
      <name val="맑은 고딕"/>
      <family val="3"/>
      <charset val="129"/>
      <scheme val="minor"/>
    </font>
    <font>
      <sz val="20"/>
      <name val="맑은 고딕"/>
      <family val="3"/>
      <charset val="129"/>
      <scheme val="major"/>
    </font>
    <font>
      <b/>
      <sz val="20"/>
      <color theme="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28"/>
      <color theme="1"/>
      <name val="맑은 고딕"/>
      <family val="3"/>
      <charset val="129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7030A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109">
    <xf numFmtId="0" fontId="0" fillId="0" borderId="0" xfId="0">
      <alignment vertical="center"/>
    </xf>
    <xf numFmtId="0" fontId="3" fillId="2" borderId="2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 applyProtection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 applyProtection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9" fillId="0" borderId="1" xfId="0" applyFont="1" applyFill="1" applyBorder="1" applyAlignment="1">
      <alignment horizontal="center" vertical="center"/>
    </xf>
    <xf numFmtId="0" fontId="21" fillId="8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/>
    </xf>
    <xf numFmtId="9" fontId="17" fillId="7" borderId="1" xfId="0" applyNumberFormat="1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center" vertical="center"/>
    </xf>
    <xf numFmtId="0" fontId="20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7" fillId="0" borderId="1" xfId="0" applyFont="1" applyFill="1" applyBorder="1" applyAlignment="1">
      <alignment vertical="center"/>
    </xf>
    <xf numFmtId="0" fontId="14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9" borderId="1" xfId="0" applyFont="1" applyFill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21" fillId="11" borderId="1" xfId="0" applyFont="1" applyFill="1" applyBorder="1" applyAlignment="1">
      <alignment horizontal="center" vertical="center"/>
    </xf>
    <xf numFmtId="0" fontId="22" fillId="0" borderId="1" xfId="0" applyFont="1" applyFill="1" applyBorder="1" applyAlignment="1">
      <alignment horizontal="center" vertical="center"/>
    </xf>
    <xf numFmtId="0" fontId="16" fillId="10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2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7" fillId="5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7" fillId="6" borderId="1" xfId="0" applyFont="1" applyFill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9" fillId="4" borderId="9" xfId="0" applyFont="1" applyFill="1" applyBorder="1" applyAlignment="1">
      <alignment horizontal="center" vertical="center"/>
    </xf>
    <xf numFmtId="0" fontId="10" fillId="4" borderId="10" xfId="0" applyFont="1" applyFill="1" applyBorder="1" applyAlignment="1">
      <alignment horizontal="center" vertical="center"/>
    </xf>
    <xf numFmtId="0" fontId="10" fillId="4" borderId="11" xfId="0" applyFont="1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23" fillId="5" borderId="9" xfId="0" applyFont="1" applyFill="1" applyBorder="1" applyAlignment="1">
      <alignment horizontal="center" vertical="center"/>
    </xf>
    <xf numFmtId="0" fontId="23" fillId="5" borderId="10" xfId="0" applyFont="1" applyFill="1" applyBorder="1" applyAlignment="1">
      <alignment horizontal="center" vertical="center"/>
    </xf>
    <xf numFmtId="0" fontId="23" fillId="5" borderId="11" xfId="0" applyFont="1" applyFill="1" applyBorder="1" applyAlignment="1">
      <alignment horizontal="center" vertical="center"/>
    </xf>
    <xf numFmtId="0" fontId="24" fillId="0" borderId="1" xfId="0" applyFont="1" applyBorder="1" applyAlignment="1">
      <alignment horizontal="center" vertical="center"/>
    </xf>
    <xf numFmtId="0" fontId="24" fillId="3" borderId="1" xfId="0" applyFont="1" applyFill="1" applyBorder="1" applyAlignment="1">
      <alignment horizontal="center" vertical="center"/>
    </xf>
    <xf numFmtId="0" fontId="24" fillId="3" borderId="2" xfId="0" applyFont="1" applyFill="1" applyBorder="1" applyAlignment="1">
      <alignment horizontal="center" vertical="center"/>
    </xf>
    <xf numFmtId="0" fontId="25" fillId="3" borderId="14" xfId="0" applyFont="1" applyFill="1" applyBorder="1" applyAlignment="1">
      <alignment horizontal="center" vertical="center"/>
    </xf>
    <xf numFmtId="0" fontId="25" fillId="3" borderId="13" xfId="0" applyFont="1" applyFill="1" applyBorder="1" applyAlignment="1">
      <alignment horizontal="center" vertical="center"/>
    </xf>
    <xf numFmtId="0" fontId="25" fillId="3" borderId="1" xfId="0" applyFont="1" applyFill="1" applyBorder="1" applyAlignment="1">
      <alignment horizontal="center" vertical="center" wrapText="1"/>
    </xf>
    <xf numFmtId="0" fontId="25" fillId="3" borderId="1" xfId="0" applyFont="1" applyFill="1" applyBorder="1" applyAlignment="1">
      <alignment horizontal="center" vertical="center"/>
    </xf>
    <xf numFmtId="0" fontId="26" fillId="11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2" xfId="0" applyNumberFormat="1" applyFont="1" applyFill="1" applyBorder="1" applyAlignment="1">
      <alignment horizontal="center" vertical="center"/>
    </xf>
    <xf numFmtId="0" fontId="27" fillId="0" borderId="2" xfId="0" applyFont="1" applyFill="1" applyBorder="1" applyAlignment="1">
      <alignment horizontal="center" vertical="center"/>
    </xf>
    <xf numFmtId="9" fontId="28" fillId="7" borderId="1" xfId="0" applyNumberFormat="1" applyFont="1" applyFill="1" applyBorder="1" applyAlignment="1">
      <alignment horizontal="center" vertical="center"/>
    </xf>
    <xf numFmtId="0" fontId="26" fillId="8" borderId="1" xfId="0" applyFont="1" applyFill="1" applyBorder="1" applyAlignment="1">
      <alignment horizontal="center" vertical="center"/>
    </xf>
    <xf numFmtId="0" fontId="27" fillId="10" borderId="1" xfId="0" applyFont="1" applyFill="1" applyBorder="1" applyAlignment="1">
      <alignment horizontal="center" vertical="center"/>
    </xf>
    <xf numFmtId="0" fontId="29" fillId="0" borderId="1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25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0" fontId="23" fillId="5" borderId="1" xfId="0" applyFont="1" applyFill="1" applyBorder="1" applyAlignment="1">
      <alignment horizontal="center" vertical="center"/>
    </xf>
    <xf numFmtId="0" fontId="23" fillId="6" borderId="1" xfId="0" applyFont="1" applyFill="1" applyBorder="1" applyAlignment="1">
      <alignment horizontal="center" vertical="center"/>
    </xf>
    <xf numFmtId="0" fontId="30" fillId="3" borderId="1" xfId="0" applyFont="1" applyFill="1" applyBorder="1" applyAlignment="1">
      <alignment horizontal="center" vertical="center" wrapText="1"/>
    </xf>
    <xf numFmtId="0" fontId="30" fillId="3" borderId="1" xfId="0" applyFont="1" applyFill="1" applyBorder="1" applyAlignment="1">
      <alignment horizontal="center" vertical="center"/>
    </xf>
    <xf numFmtId="0" fontId="31" fillId="0" borderId="8" xfId="0" applyFont="1" applyBorder="1" applyAlignment="1">
      <alignment horizontal="center" vertical="center"/>
    </xf>
    <xf numFmtId="0" fontId="31" fillId="0" borderId="3" xfId="0" applyFont="1" applyBorder="1" applyAlignment="1">
      <alignment horizontal="center" vertical="center"/>
    </xf>
    <xf numFmtId="0" fontId="31" fillId="0" borderId="4" xfId="0" applyFont="1" applyBorder="1" applyAlignment="1">
      <alignment horizontal="center" vertical="center"/>
    </xf>
  </cellXfs>
  <cellStyles count="3">
    <cellStyle name="표준" xfId="0" builtinId="0"/>
    <cellStyle name="표준 2" xfId="1"/>
    <cellStyle name="표준 3" xfId="2"/>
  </cellStyles>
  <dxfs count="18"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</dxfs>
  <tableStyles count="0" defaultTableStyle="TableStyleMedium9" defaultPivotStyle="PivotStyleLight16"/>
  <colors>
    <mruColors>
      <color rgb="FFFFFF99"/>
      <color rgb="FFFDDDCF"/>
      <color rgb="FFFFCCFF"/>
      <color rgb="FF9BEEFF"/>
      <color rgb="FFFF66FF"/>
      <color rgb="FFFF99FF"/>
      <color rgb="FFFFFFCC"/>
      <color rgb="FFCCCCFF"/>
      <color rgb="FFE3E74B"/>
      <color rgb="FFF7FCC4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4" tint="0.79998168889431442"/>
  </sheetPr>
  <dimension ref="A1:Q313"/>
  <sheetViews>
    <sheetView topLeftCell="B25" workbookViewId="0">
      <selection activeCell="F44" sqref="F44"/>
    </sheetView>
  </sheetViews>
  <sheetFormatPr defaultRowHeight="20.25"/>
  <cols>
    <col min="1" max="1" width="0.25" style="7" hidden="1" customWidth="1"/>
    <col min="2" max="2" width="7.625" style="22" customWidth="1"/>
    <col min="3" max="3" width="4.75" style="7" customWidth="1"/>
    <col min="4" max="4" width="6.5" style="9" customWidth="1"/>
    <col min="5" max="8" width="6.5" style="12" customWidth="1"/>
    <col min="9" max="9" width="7.375" style="7" customWidth="1"/>
    <col min="10" max="10" width="5.875" style="19" customWidth="1"/>
    <col min="11" max="11" width="9.125" style="7" customWidth="1"/>
    <col min="12" max="12" width="11.125" style="2" customWidth="1"/>
    <col min="13" max="13" width="3.625" style="7" customWidth="1"/>
    <col min="14" max="14" width="6.75" style="7" customWidth="1"/>
    <col min="15" max="16384" width="9" style="7"/>
  </cols>
  <sheetData>
    <row r="1" spans="1:17" ht="21" thickBot="1">
      <c r="B1" s="21"/>
      <c r="C1" s="4"/>
      <c r="E1" s="13"/>
      <c r="F1" s="13"/>
      <c r="G1" s="13"/>
      <c r="H1" s="13"/>
      <c r="I1" s="4"/>
      <c r="J1" s="18"/>
      <c r="K1" s="4"/>
      <c r="L1" s="5"/>
    </row>
    <row r="2" spans="1:17" ht="38.25" customHeight="1" thickTop="1" thickBot="1">
      <c r="B2" s="68" t="s">
        <v>17</v>
      </c>
      <c r="C2" s="69"/>
      <c r="D2" s="69"/>
      <c r="E2" s="69"/>
      <c r="F2" s="69"/>
      <c r="G2" s="69"/>
      <c r="H2" s="69"/>
      <c r="I2" s="69"/>
      <c r="J2" s="69"/>
      <c r="K2" s="69"/>
      <c r="L2" s="70"/>
      <c r="O2" s="7" t="s">
        <v>34</v>
      </c>
      <c r="P2" s="7" t="s">
        <v>33</v>
      </c>
      <c r="Q2" s="7">
        <v>6</v>
      </c>
    </row>
    <row r="3" spans="1:17" ht="27" customHeight="1" thickTop="1">
      <c r="B3" s="73" t="s">
        <v>18</v>
      </c>
      <c r="C3" s="74"/>
      <c r="D3" s="74"/>
      <c r="E3" s="74"/>
      <c r="F3" s="74"/>
      <c r="G3" s="74"/>
      <c r="H3" s="74"/>
      <c r="I3" s="74"/>
      <c r="J3" s="74"/>
      <c r="K3" s="74"/>
      <c r="L3" s="75"/>
    </row>
    <row r="4" spans="1:17" ht="17.25">
      <c r="B4" s="63"/>
      <c r="C4" s="26"/>
      <c r="D4" s="10">
        <v>12</v>
      </c>
      <c r="E4" s="10">
        <v>13</v>
      </c>
      <c r="F4" s="10">
        <v>14</v>
      </c>
      <c r="G4" s="10">
        <v>15</v>
      </c>
      <c r="H4" s="10">
        <v>16</v>
      </c>
      <c r="I4" s="71" t="s">
        <v>14</v>
      </c>
      <c r="J4" s="71"/>
      <c r="K4" s="72" t="s">
        <v>1</v>
      </c>
      <c r="L4" s="27" t="s">
        <v>2</v>
      </c>
    </row>
    <row r="5" spans="1:17" ht="33.75" customHeight="1">
      <c r="A5" s="1" t="s">
        <v>0</v>
      </c>
      <c r="B5" s="28" t="s">
        <v>16</v>
      </c>
      <c r="C5" s="6" t="s">
        <v>7</v>
      </c>
      <c r="D5" s="29" t="s">
        <v>12</v>
      </c>
      <c r="E5" s="29" t="s">
        <v>9</v>
      </c>
      <c r="F5" s="10" t="s">
        <v>8</v>
      </c>
      <c r="G5" s="10" t="s">
        <v>11</v>
      </c>
      <c r="H5" s="10" t="s">
        <v>10</v>
      </c>
      <c r="I5" s="3" t="s">
        <v>6</v>
      </c>
      <c r="J5" s="20" t="s">
        <v>15</v>
      </c>
      <c r="K5" s="71"/>
      <c r="L5" s="27"/>
      <c r="N5" s="14"/>
    </row>
    <row r="6" spans="1:17" ht="18" customHeight="1">
      <c r="B6" s="47">
        <v>300</v>
      </c>
      <c r="C6" s="11" t="s">
        <v>19</v>
      </c>
      <c r="D6" s="11">
        <v>6</v>
      </c>
      <c r="E6" s="11">
        <v>9</v>
      </c>
      <c r="F6" s="11">
        <v>9</v>
      </c>
      <c r="G6" s="11">
        <v>9</v>
      </c>
      <c r="H6" s="11">
        <v>4</v>
      </c>
      <c r="I6" s="11">
        <f t="shared" ref="I6:I13" si="0">SUM(D6,E6,F6,G6,H6)</f>
        <v>37</v>
      </c>
      <c r="J6" s="30">
        <f t="shared" ref="J6:J41" si="1">RANK(I6,I$6:I$86)</f>
        <v>23</v>
      </c>
      <c r="K6" s="31">
        <f>COUNTA(D6,E6,F6,G6,H6)/5</f>
        <v>1</v>
      </c>
      <c r="L6" s="32"/>
      <c r="N6" s="15"/>
    </row>
    <row r="7" spans="1:17" ht="18" customHeight="1">
      <c r="B7" s="47">
        <v>301</v>
      </c>
      <c r="C7" s="11" t="s">
        <v>19</v>
      </c>
      <c r="D7" s="11">
        <v>6</v>
      </c>
      <c r="E7" s="11">
        <v>9</v>
      </c>
      <c r="F7" s="11">
        <v>8</v>
      </c>
      <c r="G7" s="11">
        <v>8</v>
      </c>
      <c r="H7" s="11">
        <v>5</v>
      </c>
      <c r="I7" s="11">
        <f t="shared" si="0"/>
        <v>36</v>
      </c>
      <c r="J7" s="30">
        <f t="shared" si="1"/>
        <v>26</v>
      </c>
      <c r="K7" s="31">
        <f>COUNTA(D7,E7,F7,G7,H7)/5</f>
        <v>1</v>
      </c>
      <c r="L7" s="33"/>
      <c r="N7" s="15"/>
    </row>
    <row r="8" spans="1:17" ht="18" customHeight="1">
      <c r="B8" s="25">
        <v>303</v>
      </c>
      <c r="C8" s="11" t="s">
        <v>19</v>
      </c>
      <c r="D8" s="11"/>
      <c r="E8" s="11"/>
      <c r="F8" s="11"/>
      <c r="G8" s="11"/>
      <c r="H8" s="11"/>
      <c r="I8" s="11">
        <f t="shared" si="0"/>
        <v>0</v>
      </c>
      <c r="J8" s="30">
        <f t="shared" si="1"/>
        <v>56</v>
      </c>
      <c r="K8" s="31">
        <f t="shared" ref="K8:K16" si="2">COUNTA(D8,E8,F8,G8,H8)/5</f>
        <v>0</v>
      </c>
      <c r="L8" s="33"/>
      <c r="N8" s="15"/>
    </row>
    <row r="9" spans="1:17" ht="18" customHeight="1">
      <c r="B9" s="47">
        <v>304</v>
      </c>
      <c r="C9" s="11" t="s">
        <v>19</v>
      </c>
      <c r="D9" s="11">
        <v>7</v>
      </c>
      <c r="E9" s="11">
        <v>10</v>
      </c>
      <c r="F9" s="11">
        <v>9</v>
      </c>
      <c r="G9" s="11">
        <v>4</v>
      </c>
      <c r="H9" s="11">
        <v>5</v>
      </c>
      <c r="I9" s="11">
        <f t="shared" si="0"/>
        <v>35</v>
      </c>
      <c r="J9" s="30">
        <f t="shared" si="1"/>
        <v>30</v>
      </c>
      <c r="K9" s="31">
        <f t="shared" si="2"/>
        <v>1</v>
      </c>
      <c r="L9" s="33"/>
      <c r="N9" s="15"/>
    </row>
    <row r="10" spans="1:17" ht="18" customHeight="1">
      <c r="B10" s="47">
        <v>305</v>
      </c>
      <c r="C10" s="11" t="s">
        <v>19</v>
      </c>
      <c r="D10" s="11">
        <v>4</v>
      </c>
      <c r="E10" s="11">
        <v>9</v>
      </c>
      <c r="F10" s="11">
        <v>8</v>
      </c>
      <c r="G10" s="11">
        <v>4</v>
      </c>
      <c r="H10" s="11">
        <v>4</v>
      </c>
      <c r="I10" s="11">
        <f t="shared" si="0"/>
        <v>29</v>
      </c>
      <c r="J10" s="30">
        <f t="shared" si="1"/>
        <v>35</v>
      </c>
      <c r="K10" s="31">
        <f t="shared" si="2"/>
        <v>1</v>
      </c>
      <c r="L10" s="34"/>
      <c r="N10" s="15"/>
    </row>
    <row r="11" spans="1:17" ht="18" customHeight="1">
      <c r="B11" s="25">
        <v>306</v>
      </c>
      <c r="C11" s="11" t="s">
        <v>21</v>
      </c>
      <c r="D11" s="11"/>
      <c r="E11" s="11">
        <v>10</v>
      </c>
      <c r="F11" s="11">
        <v>8</v>
      </c>
      <c r="G11" s="11"/>
      <c r="H11" s="11"/>
      <c r="I11" s="11">
        <f t="shared" si="0"/>
        <v>18</v>
      </c>
      <c r="J11" s="30">
        <f t="shared" si="1"/>
        <v>48</v>
      </c>
      <c r="K11" s="31">
        <f t="shared" si="2"/>
        <v>0.4</v>
      </c>
      <c r="L11" s="34"/>
      <c r="N11" s="15"/>
    </row>
    <row r="12" spans="1:17" ht="18" customHeight="1">
      <c r="B12" s="25">
        <v>307</v>
      </c>
      <c r="C12" s="11" t="s">
        <v>22</v>
      </c>
      <c r="D12" s="11">
        <v>6</v>
      </c>
      <c r="E12" s="11">
        <v>7</v>
      </c>
      <c r="F12" s="11">
        <v>6</v>
      </c>
      <c r="G12" s="11"/>
      <c r="H12" s="11">
        <v>3</v>
      </c>
      <c r="I12" s="11">
        <f t="shared" si="0"/>
        <v>22</v>
      </c>
      <c r="J12" s="30">
        <f t="shared" si="1"/>
        <v>43</v>
      </c>
      <c r="K12" s="31">
        <f t="shared" si="2"/>
        <v>0.8</v>
      </c>
      <c r="L12" s="34"/>
      <c r="N12" s="15"/>
    </row>
    <row r="13" spans="1:17" ht="18" customHeight="1">
      <c r="B13" s="47">
        <v>308</v>
      </c>
      <c r="C13" s="11" t="s">
        <v>22</v>
      </c>
      <c r="D13" s="11">
        <v>5</v>
      </c>
      <c r="E13" s="11">
        <v>9</v>
      </c>
      <c r="F13" s="11">
        <v>10</v>
      </c>
      <c r="G13" s="11">
        <v>8</v>
      </c>
      <c r="H13" s="11">
        <v>10</v>
      </c>
      <c r="I13" s="11">
        <f t="shared" si="0"/>
        <v>42</v>
      </c>
      <c r="J13" s="30">
        <f t="shared" si="1"/>
        <v>14</v>
      </c>
      <c r="K13" s="31">
        <f t="shared" si="2"/>
        <v>1</v>
      </c>
      <c r="L13" s="33"/>
      <c r="N13" s="15"/>
    </row>
    <row r="14" spans="1:17" ht="18" customHeight="1">
      <c r="B14" s="47">
        <v>309</v>
      </c>
      <c r="C14" s="11" t="s">
        <v>21</v>
      </c>
      <c r="D14" s="11">
        <v>5</v>
      </c>
      <c r="E14" s="11">
        <v>13</v>
      </c>
      <c r="F14" s="11">
        <v>10</v>
      </c>
      <c r="G14" s="11">
        <v>9</v>
      </c>
      <c r="H14" s="11">
        <v>8</v>
      </c>
      <c r="I14" s="11">
        <f t="shared" ref="I14:I16" si="3">SUM(D14,E14,F14,G14,H14)</f>
        <v>45</v>
      </c>
      <c r="J14" s="30">
        <f t="shared" si="1"/>
        <v>9</v>
      </c>
      <c r="K14" s="31">
        <f t="shared" si="2"/>
        <v>1</v>
      </c>
      <c r="L14" s="34"/>
      <c r="N14" s="15"/>
    </row>
    <row r="15" spans="1:17" ht="18" customHeight="1">
      <c r="B15" s="25">
        <v>310</v>
      </c>
      <c r="C15" s="11" t="s">
        <v>21</v>
      </c>
      <c r="D15" s="11">
        <v>7</v>
      </c>
      <c r="E15" s="11">
        <v>11</v>
      </c>
      <c r="F15" s="11">
        <v>8</v>
      </c>
      <c r="G15" s="11">
        <v>10</v>
      </c>
      <c r="H15" s="11"/>
      <c r="I15" s="11">
        <f t="shared" si="3"/>
        <v>36</v>
      </c>
      <c r="J15" s="30">
        <f t="shared" si="1"/>
        <v>26</v>
      </c>
      <c r="K15" s="31">
        <f t="shared" si="2"/>
        <v>0.8</v>
      </c>
      <c r="L15" s="34"/>
      <c r="N15" s="15"/>
    </row>
    <row r="16" spans="1:17" ht="18" customHeight="1">
      <c r="B16" s="25">
        <v>311</v>
      </c>
      <c r="C16" s="11" t="s">
        <v>21</v>
      </c>
      <c r="D16" s="11">
        <v>7</v>
      </c>
      <c r="E16" s="11">
        <v>15</v>
      </c>
      <c r="F16" s="11"/>
      <c r="G16" s="11">
        <v>11</v>
      </c>
      <c r="H16" s="11"/>
      <c r="I16" s="11">
        <f t="shared" si="3"/>
        <v>33</v>
      </c>
      <c r="J16" s="30">
        <f t="shared" si="1"/>
        <v>32</v>
      </c>
      <c r="K16" s="31">
        <f t="shared" si="2"/>
        <v>0.6</v>
      </c>
      <c r="L16" s="34"/>
      <c r="N16" s="15"/>
    </row>
    <row r="17" spans="2:16" ht="18" customHeight="1">
      <c r="B17" s="25">
        <v>313</v>
      </c>
      <c r="C17" s="11" t="s">
        <v>21</v>
      </c>
      <c r="D17" s="11"/>
      <c r="E17" s="11"/>
      <c r="F17" s="11"/>
      <c r="G17" s="11"/>
      <c r="H17" s="11"/>
      <c r="I17" s="11">
        <f t="shared" ref="I17:I37" si="4">SUM(D17,E17,F17,G17,H17)</f>
        <v>0</v>
      </c>
      <c r="J17" s="30">
        <f t="shared" si="1"/>
        <v>56</v>
      </c>
      <c r="K17" s="31">
        <f t="shared" ref="K17:K37" si="5">COUNTA(D17,E17,F17,G17,H17)/5</f>
        <v>0</v>
      </c>
      <c r="L17" s="34"/>
      <c r="N17" s="15"/>
    </row>
    <row r="18" spans="2:16" ht="18" customHeight="1">
      <c r="B18" s="47">
        <v>314</v>
      </c>
      <c r="C18" s="11" t="s">
        <v>21</v>
      </c>
      <c r="D18" s="11">
        <v>6</v>
      </c>
      <c r="E18" s="11">
        <v>8</v>
      </c>
      <c r="F18" s="11">
        <v>7</v>
      </c>
      <c r="G18" s="11">
        <v>8</v>
      </c>
      <c r="H18" s="11">
        <v>10</v>
      </c>
      <c r="I18" s="11">
        <f t="shared" si="4"/>
        <v>39</v>
      </c>
      <c r="J18" s="30">
        <f t="shared" si="1"/>
        <v>17</v>
      </c>
      <c r="K18" s="31">
        <f t="shared" si="5"/>
        <v>1</v>
      </c>
      <c r="L18" s="33"/>
      <c r="N18" s="8"/>
    </row>
    <row r="19" spans="2:16" ht="18" customHeight="1">
      <c r="B19" s="25">
        <v>315</v>
      </c>
      <c r="C19" s="11" t="s">
        <v>22</v>
      </c>
      <c r="D19" s="11"/>
      <c r="E19" s="11"/>
      <c r="F19" s="11"/>
      <c r="G19" s="11"/>
      <c r="H19" s="11"/>
      <c r="I19" s="11">
        <f t="shared" si="4"/>
        <v>0</v>
      </c>
      <c r="J19" s="30">
        <f t="shared" si="1"/>
        <v>56</v>
      </c>
      <c r="K19" s="31">
        <f t="shared" si="5"/>
        <v>0</v>
      </c>
      <c r="L19" s="34"/>
      <c r="N19" s="8"/>
    </row>
    <row r="20" spans="2:16" ht="18" customHeight="1">
      <c r="B20" s="25">
        <v>316</v>
      </c>
      <c r="C20" s="11" t="s">
        <v>21</v>
      </c>
      <c r="D20" s="11"/>
      <c r="E20" s="11">
        <v>0</v>
      </c>
      <c r="F20" s="11"/>
      <c r="G20" s="11"/>
      <c r="H20" s="11"/>
      <c r="I20" s="11">
        <f t="shared" si="4"/>
        <v>0</v>
      </c>
      <c r="J20" s="30">
        <f t="shared" si="1"/>
        <v>56</v>
      </c>
      <c r="K20" s="31">
        <f t="shared" si="5"/>
        <v>0.2</v>
      </c>
      <c r="L20" s="34"/>
      <c r="N20" s="8"/>
    </row>
    <row r="21" spans="2:16" ht="17.25" customHeight="1">
      <c r="B21" s="25">
        <v>317</v>
      </c>
      <c r="C21" s="11" t="s">
        <v>21</v>
      </c>
      <c r="D21" s="11"/>
      <c r="E21" s="11"/>
      <c r="F21" s="11"/>
      <c r="G21" s="11"/>
      <c r="H21" s="11"/>
      <c r="I21" s="11">
        <f t="shared" si="4"/>
        <v>0</v>
      </c>
      <c r="J21" s="30">
        <f t="shared" si="1"/>
        <v>56</v>
      </c>
      <c r="K21" s="31">
        <f t="shared" si="5"/>
        <v>0</v>
      </c>
      <c r="L21" s="34"/>
      <c r="N21" s="8"/>
    </row>
    <row r="22" spans="2:16" ht="18" customHeight="1">
      <c r="B22" s="25">
        <v>318</v>
      </c>
      <c r="C22" s="11" t="s">
        <v>21</v>
      </c>
      <c r="D22" s="11"/>
      <c r="E22" s="11"/>
      <c r="F22" s="11"/>
      <c r="G22" s="11"/>
      <c r="H22" s="11"/>
      <c r="I22" s="11">
        <f t="shared" si="4"/>
        <v>0</v>
      </c>
      <c r="J22" s="30">
        <f t="shared" si="1"/>
        <v>56</v>
      </c>
      <c r="K22" s="31">
        <f t="shared" si="5"/>
        <v>0</v>
      </c>
      <c r="L22" s="34"/>
      <c r="N22" s="8"/>
      <c r="O22" s="8"/>
    </row>
    <row r="23" spans="2:16" ht="18" customHeight="1">
      <c r="B23" s="25">
        <v>319</v>
      </c>
      <c r="C23" s="11" t="s">
        <v>21</v>
      </c>
      <c r="D23" s="11"/>
      <c r="E23" s="11"/>
      <c r="F23" s="11"/>
      <c r="G23" s="11"/>
      <c r="H23" s="11"/>
      <c r="I23" s="11">
        <f t="shared" si="4"/>
        <v>0</v>
      </c>
      <c r="J23" s="30">
        <f t="shared" si="1"/>
        <v>56</v>
      </c>
      <c r="K23" s="31">
        <f t="shared" si="5"/>
        <v>0</v>
      </c>
      <c r="L23" s="34"/>
      <c r="N23" s="8"/>
      <c r="O23" s="8"/>
      <c r="P23" s="8"/>
    </row>
    <row r="24" spans="2:16" ht="18" customHeight="1">
      <c r="B24" s="25">
        <v>320</v>
      </c>
      <c r="C24" s="11" t="s">
        <v>22</v>
      </c>
      <c r="D24" s="11">
        <v>3</v>
      </c>
      <c r="E24" s="11">
        <v>9</v>
      </c>
      <c r="F24" s="11"/>
      <c r="G24" s="11"/>
      <c r="H24" s="11"/>
      <c r="I24" s="11">
        <f t="shared" si="4"/>
        <v>12</v>
      </c>
      <c r="J24" s="30">
        <f t="shared" si="1"/>
        <v>52</v>
      </c>
      <c r="K24" s="31">
        <f t="shared" si="5"/>
        <v>0.4</v>
      </c>
      <c r="L24" s="34"/>
      <c r="N24" s="8"/>
      <c r="O24" s="8"/>
      <c r="P24" s="8"/>
    </row>
    <row r="25" spans="2:16" ht="18" customHeight="1">
      <c r="B25" s="25">
        <v>321</v>
      </c>
      <c r="C25" s="11" t="s">
        <v>22</v>
      </c>
      <c r="D25" s="11">
        <v>5</v>
      </c>
      <c r="E25" s="11"/>
      <c r="F25" s="11"/>
      <c r="G25" s="11"/>
      <c r="H25" s="11"/>
      <c r="I25" s="11">
        <f t="shared" si="4"/>
        <v>5</v>
      </c>
      <c r="J25" s="30">
        <f t="shared" si="1"/>
        <v>54</v>
      </c>
      <c r="K25" s="31">
        <f t="shared" si="5"/>
        <v>0.2</v>
      </c>
      <c r="L25" s="33"/>
      <c r="N25" s="8"/>
      <c r="O25" s="8"/>
      <c r="P25" s="8"/>
    </row>
    <row r="26" spans="2:16" ht="18" customHeight="1">
      <c r="B26" s="25">
        <v>322</v>
      </c>
      <c r="C26" s="11" t="s">
        <v>21</v>
      </c>
      <c r="D26" s="11"/>
      <c r="E26" s="11"/>
      <c r="F26" s="11"/>
      <c r="G26" s="11"/>
      <c r="H26" s="11"/>
      <c r="I26" s="11">
        <f t="shared" si="4"/>
        <v>0</v>
      </c>
      <c r="J26" s="30">
        <f t="shared" si="1"/>
        <v>56</v>
      </c>
      <c r="K26" s="31">
        <f t="shared" si="5"/>
        <v>0</v>
      </c>
      <c r="L26" s="34"/>
      <c r="N26" s="8"/>
      <c r="O26" s="8"/>
      <c r="P26" s="8"/>
    </row>
    <row r="27" spans="2:16" ht="18" customHeight="1">
      <c r="B27" s="25">
        <v>323</v>
      </c>
      <c r="C27" s="11" t="s">
        <v>21</v>
      </c>
      <c r="D27" s="11">
        <v>8</v>
      </c>
      <c r="E27" s="11">
        <v>12</v>
      </c>
      <c r="F27" s="11"/>
      <c r="G27" s="11">
        <v>12</v>
      </c>
      <c r="H27" s="11"/>
      <c r="I27" s="11">
        <f t="shared" si="4"/>
        <v>32</v>
      </c>
      <c r="J27" s="30">
        <f t="shared" si="1"/>
        <v>33</v>
      </c>
      <c r="K27" s="31">
        <f t="shared" si="5"/>
        <v>0.6</v>
      </c>
      <c r="L27" s="34"/>
      <c r="N27" s="8"/>
      <c r="O27" s="8"/>
      <c r="P27" s="8"/>
    </row>
    <row r="28" spans="2:16" ht="18" customHeight="1">
      <c r="B28" s="25">
        <v>324</v>
      </c>
      <c r="C28" s="11" t="s">
        <v>21</v>
      </c>
      <c r="D28" s="11">
        <v>6</v>
      </c>
      <c r="E28" s="11">
        <v>10</v>
      </c>
      <c r="F28" s="11"/>
      <c r="G28" s="11">
        <v>7</v>
      </c>
      <c r="H28" s="11">
        <v>6</v>
      </c>
      <c r="I28" s="11">
        <f t="shared" si="4"/>
        <v>29</v>
      </c>
      <c r="J28" s="30">
        <f t="shared" si="1"/>
        <v>35</v>
      </c>
      <c r="K28" s="31">
        <f t="shared" si="5"/>
        <v>0.8</v>
      </c>
      <c r="L28" s="34"/>
      <c r="N28" s="8"/>
      <c r="O28" s="8"/>
      <c r="P28" s="8"/>
    </row>
    <row r="29" spans="2:16" ht="18" customHeight="1">
      <c r="B29" s="47">
        <v>325</v>
      </c>
      <c r="C29" s="11" t="s">
        <v>21</v>
      </c>
      <c r="D29" s="11">
        <v>6</v>
      </c>
      <c r="E29" s="11">
        <v>10</v>
      </c>
      <c r="F29" s="11">
        <v>9</v>
      </c>
      <c r="G29" s="11">
        <v>7</v>
      </c>
      <c r="H29" s="11">
        <v>4</v>
      </c>
      <c r="I29" s="11">
        <f t="shared" si="4"/>
        <v>36</v>
      </c>
      <c r="J29" s="30">
        <f t="shared" si="1"/>
        <v>26</v>
      </c>
      <c r="K29" s="31">
        <f t="shared" si="5"/>
        <v>1</v>
      </c>
      <c r="L29" s="34"/>
      <c r="N29" s="8"/>
      <c r="O29" s="8"/>
      <c r="P29" s="8"/>
    </row>
    <row r="30" spans="2:16" ht="18" customHeight="1">
      <c r="B30" s="25">
        <v>326</v>
      </c>
      <c r="C30" s="11" t="s">
        <v>21</v>
      </c>
      <c r="D30" s="11"/>
      <c r="E30" s="11"/>
      <c r="F30" s="11"/>
      <c r="G30" s="11"/>
      <c r="H30" s="11"/>
      <c r="I30" s="11">
        <f t="shared" si="4"/>
        <v>0</v>
      </c>
      <c r="J30" s="30">
        <f t="shared" si="1"/>
        <v>56</v>
      </c>
      <c r="K30" s="31">
        <f t="shared" si="5"/>
        <v>0</v>
      </c>
      <c r="L30" s="34"/>
      <c r="N30" s="8"/>
      <c r="O30" s="8"/>
      <c r="P30" s="8"/>
    </row>
    <row r="31" spans="2:16" ht="18" customHeight="1">
      <c r="B31" s="47">
        <v>327</v>
      </c>
      <c r="C31" s="11" t="s">
        <v>21</v>
      </c>
      <c r="D31" s="11">
        <v>2</v>
      </c>
      <c r="E31" s="11">
        <v>12</v>
      </c>
      <c r="F31" s="11">
        <v>10</v>
      </c>
      <c r="G31" s="11">
        <v>10</v>
      </c>
      <c r="H31" s="11">
        <v>3</v>
      </c>
      <c r="I31" s="11">
        <f t="shared" si="4"/>
        <v>37</v>
      </c>
      <c r="J31" s="30">
        <f t="shared" si="1"/>
        <v>23</v>
      </c>
      <c r="K31" s="31">
        <f t="shared" si="5"/>
        <v>1</v>
      </c>
      <c r="L31" s="33"/>
      <c r="N31" s="8"/>
      <c r="O31" s="8"/>
      <c r="P31" s="8"/>
    </row>
    <row r="32" spans="2:16" ht="18" customHeight="1">
      <c r="B32" s="47">
        <v>328</v>
      </c>
      <c r="C32" s="11" t="s">
        <v>21</v>
      </c>
      <c r="D32" s="11">
        <v>7</v>
      </c>
      <c r="E32" s="11">
        <v>11</v>
      </c>
      <c r="F32" s="11">
        <v>6</v>
      </c>
      <c r="G32" s="11">
        <v>5</v>
      </c>
      <c r="H32" s="11">
        <v>12</v>
      </c>
      <c r="I32" s="11">
        <f t="shared" si="4"/>
        <v>41</v>
      </c>
      <c r="J32" s="30">
        <f t="shared" si="1"/>
        <v>16</v>
      </c>
      <c r="K32" s="31">
        <f t="shared" si="5"/>
        <v>1</v>
      </c>
      <c r="L32" s="34"/>
      <c r="N32" s="8"/>
      <c r="O32" s="8"/>
      <c r="P32" s="8"/>
    </row>
    <row r="33" spans="2:16" ht="18" customHeight="1">
      <c r="B33" s="47">
        <v>329</v>
      </c>
      <c r="C33" s="11" t="s">
        <v>21</v>
      </c>
      <c r="D33" s="11">
        <v>7</v>
      </c>
      <c r="E33" s="11">
        <v>11</v>
      </c>
      <c r="F33" s="11">
        <v>8</v>
      </c>
      <c r="G33" s="11">
        <v>13</v>
      </c>
      <c r="H33" s="11">
        <v>6</v>
      </c>
      <c r="I33" s="11">
        <f t="shared" si="4"/>
        <v>45</v>
      </c>
      <c r="J33" s="30">
        <f t="shared" si="1"/>
        <v>9</v>
      </c>
      <c r="K33" s="31">
        <f t="shared" si="5"/>
        <v>1</v>
      </c>
      <c r="L33" s="33"/>
      <c r="N33" s="8"/>
      <c r="O33" s="8"/>
      <c r="P33" s="8"/>
    </row>
    <row r="34" spans="2:16" ht="18" customHeight="1">
      <c r="B34" s="25">
        <v>330</v>
      </c>
      <c r="C34" s="11" t="s">
        <v>21</v>
      </c>
      <c r="D34" s="11">
        <v>4</v>
      </c>
      <c r="E34" s="11"/>
      <c r="F34" s="11">
        <v>7</v>
      </c>
      <c r="G34" s="11">
        <v>4</v>
      </c>
      <c r="H34" s="11">
        <v>3</v>
      </c>
      <c r="I34" s="11">
        <f t="shared" si="4"/>
        <v>18</v>
      </c>
      <c r="J34" s="30">
        <f t="shared" si="1"/>
        <v>48</v>
      </c>
      <c r="K34" s="31">
        <f t="shared" si="5"/>
        <v>0.8</v>
      </c>
      <c r="L34" s="33"/>
      <c r="N34" s="8"/>
      <c r="O34" s="8"/>
      <c r="P34" s="8"/>
    </row>
    <row r="35" spans="2:16" ht="18" customHeight="1">
      <c r="B35" s="25">
        <v>332</v>
      </c>
      <c r="C35" s="11" t="s">
        <v>26</v>
      </c>
      <c r="D35" s="11"/>
      <c r="E35" s="11"/>
      <c r="F35" s="11"/>
      <c r="G35" s="11"/>
      <c r="H35" s="11"/>
      <c r="I35" s="11">
        <f t="shared" si="4"/>
        <v>0</v>
      </c>
      <c r="J35" s="30">
        <f t="shared" si="1"/>
        <v>56</v>
      </c>
      <c r="K35" s="31">
        <f t="shared" si="5"/>
        <v>0</v>
      </c>
      <c r="L35" s="33"/>
      <c r="N35" s="8"/>
      <c r="O35" s="8"/>
      <c r="P35" s="8"/>
    </row>
    <row r="36" spans="2:16" ht="18" customHeight="1">
      <c r="B36" s="47">
        <v>333</v>
      </c>
      <c r="C36" s="11" t="s">
        <v>26</v>
      </c>
      <c r="D36" s="11">
        <v>2</v>
      </c>
      <c r="E36" s="11">
        <v>6</v>
      </c>
      <c r="F36" s="11">
        <v>7</v>
      </c>
      <c r="G36" s="11">
        <v>4</v>
      </c>
      <c r="H36" s="11">
        <v>8</v>
      </c>
      <c r="I36" s="11">
        <f t="shared" si="4"/>
        <v>27</v>
      </c>
      <c r="J36" s="30">
        <f t="shared" si="1"/>
        <v>40</v>
      </c>
      <c r="K36" s="31">
        <f t="shared" si="5"/>
        <v>1</v>
      </c>
      <c r="L36" s="34"/>
      <c r="N36" s="8"/>
      <c r="O36" s="8"/>
      <c r="P36" s="8"/>
    </row>
    <row r="37" spans="2:16" ht="18" customHeight="1">
      <c r="B37" s="47">
        <v>334</v>
      </c>
      <c r="C37" s="11" t="s">
        <v>26</v>
      </c>
      <c r="D37" s="11">
        <v>3</v>
      </c>
      <c r="E37" s="11">
        <v>10</v>
      </c>
      <c r="F37" s="11">
        <v>5</v>
      </c>
      <c r="G37" s="11">
        <v>5</v>
      </c>
      <c r="H37" s="11">
        <v>14</v>
      </c>
      <c r="I37" s="11">
        <f t="shared" si="4"/>
        <v>37</v>
      </c>
      <c r="J37" s="30">
        <f t="shared" si="1"/>
        <v>23</v>
      </c>
      <c r="K37" s="31">
        <f t="shared" si="5"/>
        <v>1</v>
      </c>
      <c r="L37" s="34"/>
      <c r="N37" s="8"/>
      <c r="O37" s="8"/>
      <c r="P37" s="8"/>
    </row>
    <row r="38" spans="2:16" ht="18" customHeight="1">
      <c r="B38" s="47">
        <v>335</v>
      </c>
      <c r="C38" s="11" t="s">
        <v>28</v>
      </c>
      <c r="D38" s="11">
        <v>7</v>
      </c>
      <c r="E38" s="11">
        <v>13</v>
      </c>
      <c r="F38" s="11">
        <v>9</v>
      </c>
      <c r="G38" s="11">
        <v>8</v>
      </c>
      <c r="H38" s="11">
        <v>10</v>
      </c>
      <c r="I38" s="11">
        <f t="shared" ref="I38" si="6">SUM(D38,E38,F38,G38,H38)</f>
        <v>47</v>
      </c>
      <c r="J38" s="30">
        <f t="shared" si="1"/>
        <v>7</v>
      </c>
      <c r="K38" s="31">
        <f t="shared" ref="K38" si="7">COUNTA(D38,E38,F38,G38,H38)/5</f>
        <v>1</v>
      </c>
      <c r="L38" s="34"/>
      <c r="N38" s="8"/>
      <c r="O38" s="8"/>
      <c r="P38" s="8"/>
    </row>
    <row r="39" spans="2:16" ht="18" customHeight="1">
      <c r="B39" s="25">
        <v>340</v>
      </c>
      <c r="C39" s="11" t="s">
        <v>28</v>
      </c>
      <c r="D39" s="11"/>
      <c r="E39" s="11"/>
      <c r="F39" s="11"/>
      <c r="G39" s="11"/>
      <c r="H39" s="11"/>
      <c r="I39" s="11">
        <f t="shared" ref="I39:I85" si="8">SUM(D39,E39,F39,G39,H39)</f>
        <v>0</v>
      </c>
      <c r="J39" s="30">
        <f t="shared" si="1"/>
        <v>56</v>
      </c>
      <c r="K39" s="31">
        <f t="shared" ref="K39:K85" si="9">COUNTA(D39,E39,F39,G39,H39)/5</f>
        <v>0</v>
      </c>
      <c r="L39" s="34"/>
      <c r="N39" s="8"/>
      <c r="O39" s="8"/>
      <c r="P39" s="8"/>
    </row>
    <row r="40" spans="2:16" ht="18" customHeight="1">
      <c r="B40" s="25">
        <v>341</v>
      </c>
      <c r="C40" s="11" t="s">
        <v>29</v>
      </c>
      <c r="D40" s="11"/>
      <c r="E40" s="11">
        <v>8</v>
      </c>
      <c r="F40" s="11">
        <v>8</v>
      </c>
      <c r="G40" s="11">
        <v>4</v>
      </c>
      <c r="H40" s="11">
        <v>8</v>
      </c>
      <c r="I40" s="11">
        <f t="shared" si="8"/>
        <v>28</v>
      </c>
      <c r="J40" s="30">
        <f t="shared" si="1"/>
        <v>38</v>
      </c>
      <c r="K40" s="31">
        <f t="shared" si="9"/>
        <v>0.8</v>
      </c>
      <c r="L40" s="34"/>
      <c r="N40" s="8"/>
      <c r="O40" s="8"/>
      <c r="P40" s="8"/>
    </row>
    <row r="41" spans="2:16" ht="18" customHeight="1">
      <c r="B41" s="25">
        <v>342</v>
      </c>
      <c r="C41" s="11" t="s">
        <v>19</v>
      </c>
      <c r="D41" s="11">
        <v>6</v>
      </c>
      <c r="E41" s="11"/>
      <c r="F41" s="11">
        <v>9</v>
      </c>
      <c r="G41" s="11">
        <v>5</v>
      </c>
      <c r="H41" s="11">
        <v>9</v>
      </c>
      <c r="I41" s="11">
        <f t="shared" si="8"/>
        <v>29</v>
      </c>
      <c r="J41" s="30">
        <f t="shared" si="1"/>
        <v>35</v>
      </c>
      <c r="K41" s="31">
        <f t="shared" si="9"/>
        <v>0.8</v>
      </c>
      <c r="L41" s="34"/>
      <c r="N41" s="8"/>
      <c r="O41" s="8"/>
      <c r="P41" s="8"/>
    </row>
    <row r="42" spans="2:16" ht="18" customHeight="1">
      <c r="B42" s="25">
        <v>343</v>
      </c>
      <c r="C42" s="11" t="s">
        <v>31</v>
      </c>
      <c r="D42" s="11"/>
      <c r="E42" s="11"/>
      <c r="F42" s="11">
        <v>7</v>
      </c>
      <c r="G42" s="11"/>
      <c r="H42" s="11"/>
      <c r="I42" s="11">
        <f t="shared" ref="I42" si="10">SUM(D42,E42,F42,G42,H42)</f>
        <v>7</v>
      </c>
      <c r="J42" s="30">
        <f t="shared" ref="J42" si="11">RANK(I42,I$6:I$86)</f>
        <v>53</v>
      </c>
      <c r="K42" s="31">
        <f t="shared" ref="K42" si="12">COUNTA(D42,E42,F42,G42,H42)/5</f>
        <v>0.2</v>
      </c>
      <c r="L42" s="34"/>
      <c r="N42" s="8"/>
      <c r="O42" s="8"/>
      <c r="P42" s="8"/>
    </row>
    <row r="43" spans="2:16" ht="18" customHeight="1">
      <c r="B43" s="24">
        <v>451</v>
      </c>
      <c r="C43" s="11" t="s">
        <v>20</v>
      </c>
      <c r="D43" s="11">
        <v>9</v>
      </c>
      <c r="E43" s="11">
        <v>13</v>
      </c>
      <c r="F43" s="11">
        <v>10</v>
      </c>
      <c r="G43" s="11">
        <v>13</v>
      </c>
      <c r="H43" s="11">
        <v>15</v>
      </c>
      <c r="I43" s="11">
        <f t="shared" si="8"/>
        <v>60</v>
      </c>
      <c r="J43" s="49">
        <f t="shared" ref="J43:J79" si="13">RANK(I43,I$6:I$86)</f>
        <v>1</v>
      </c>
      <c r="K43" s="31">
        <f t="shared" si="9"/>
        <v>1</v>
      </c>
      <c r="L43" s="34"/>
      <c r="N43" s="8"/>
      <c r="O43" s="8"/>
      <c r="P43" s="8"/>
    </row>
    <row r="44" spans="2:16" ht="18" customHeight="1">
      <c r="B44" s="24">
        <v>452</v>
      </c>
      <c r="C44" s="11" t="s">
        <v>20</v>
      </c>
      <c r="D44" s="11"/>
      <c r="E44" s="11"/>
      <c r="F44" s="11"/>
      <c r="G44" s="11"/>
      <c r="H44" s="11"/>
      <c r="I44" s="11">
        <f t="shared" si="8"/>
        <v>0</v>
      </c>
      <c r="J44" s="30">
        <f t="shared" si="13"/>
        <v>56</v>
      </c>
      <c r="K44" s="31">
        <f t="shared" si="9"/>
        <v>0</v>
      </c>
      <c r="L44" s="34"/>
      <c r="N44" s="8"/>
      <c r="O44" s="8"/>
      <c r="P44" s="8"/>
    </row>
    <row r="45" spans="2:16" ht="18" customHeight="1">
      <c r="B45" s="24">
        <v>454</v>
      </c>
      <c r="C45" s="11" t="s">
        <v>20</v>
      </c>
      <c r="D45" s="11"/>
      <c r="E45" s="11"/>
      <c r="F45" s="11">
        <v>5</v>
      </c>
      <c r="G45" s="11"/>
      <c r="H45" s="11"/>
      <c r="I45" s="11">
        <f t="shared" si="8"/>
        <v>5</v>
      </c>
      <c r="J45" s="30">
        <f t="shared" si="13"/>
        <v>54</v>
      </c>
      <c r="K45" s="31">
        <f t="shared" si="9"/>
        <v>0.2</v>
      </c>
      <c r="L45" s="34"/>
      <c r="N45" s="8"/>
      <c r="O45" s="8"/>
      <c r="P45" s="8"/>
    </row>
    <row r="46" spans="2:16" ht="18" customHeight="1">
      <c r="B46" s="47">
        <v>455</v>
      </c>
      <c r="C46" s="11" t="s">
        <v>20</v>
      </c>
      <c r="D46" s="11">
        <v>5</v>
      </c>
      <c r="E46" s="11">
        <v>7</v>
      </c>
      <c r="F46" s="11">
        <v>8</v>
      </c>
      <c r="G46" s="11">
        <v>7</v>
      </c>
      <c r="H46" s="11">
        <v>12</v>
      </c>
      <c r="I46" s="11">
        <f t="shared" si="8"/>
        <v>39</v>
      </c>
      <c r="J46" s="30">
        <f t="shared" si="13"/>
        <v>17</v>
      </c>
      <c r="K46" s="31">
        <f t="shared" si="9"/>
        <v>1</v>
      </c>
      <c r="L46" s="34"/>
      <c r="N46" s="8"/>
      <c r="O46" s="8"/>
      <c r="P46" s="8"/>
    </row>
    <row r="47" spans="2:16" ht="18" customHeight="1">
      <c r="B47" s="47">
        <v>456</v>
      </c>
      <c r="C47" s="11" t="s">
        <v>19</v>
      </c>
      <c r="D47" s="11">
        <v>6</v>
      </c>
      <c r="E47" s="11">
        <v>12</v>
      </c>
      <c r="F47" s="11">
        <v>9</v>
      </c>
      <c r="G47" s="11">
        <v>10</v>
      </c>
      <c r="H47" s="11">
        <v>6</v>
      </c>
      <c r="I47" s="11">
        <f t="shared" si="8"/>
        <v>43</v>
      </c>
      <c r="J47" s="30">
        <f t="shared" si="13"/>
        <v>13</v>
      </c>
      <c r="K47" s="31">
        <f t="shared" si="9"/>
        <v>1</v>
      </c>
      <c r="L47" s="34"/>
      <c r="N47" s="8"/>
      <c r="O47" s="8"/>
      <c r="P47" s="8"/>
    </row>
    <row r="48" spans="2:16" ht="18" customHeight="1">
      <c r="B48" s="24">
        <v>457</v>
      </c>
      <c r="C48" s="11" t="s">
        <v>22</v>
      </c>
      <c r="D48" s="11"/>
      <c r="E48" s="11"/>
      <c r="F48" s="11"/>
      <c r="G48" s="11"/>
      <c r="H48" s="11"/>
      <c r="I48" s="11">
        <f t="shared" si="8"/>
        <v>0</v>
      </c>
      <c r="J48" s="30">
        <f t="shared" si="13"/>
        <v>56</v>
      </c>
      <c r="K48" s="31">
        <f t="shared" si="9"/>
        <v>0</v>
      </c>
      <c r="L48" s="34"/>
      <c r="N48" s="8"/>
      <c r="O48" s="8"/>
      <c r="P48" s="8"/>
    </row>
    <row r="49" spans="2:16" ht="18" customHeight="1">
      <c r="B49" s="47">
        <v>458</v>
      </c>
      <c r="C49" s="11" t="s">
        <v>21</v>
      </c>
      <c r="D49" s="11">
        <v>6</v>
      </c>
      <c r="E49" s="11">
        <v>11</v>
      </c>
      <c r="F49" s="11">
        <v>10</v>
      </c>
      <c r="G49" s="11">
        <v>11</v>
      </c>
      <c r="H49" s="11">
        <v>4</v>
      </c>
      <c r="I49" s="11">
        <f t="shared" si="8"/>
        <v>42</v>
      </c>
      <c r="J49" s="30">
        <f t="shared" si="13"/>
        <v>14</v>
      </c>
      <c r="K49" s="31">
        <f t="shared" si="9"/>
        <v>1</v>
      </c>
      <c r="L49" s="34"/>
      <c r="N49" s="8"/>
      <c r="O49" s="8"/>
      <c r="P49" s="8"/>
    </row>
    <row r="50" spans="2:16" ht="18" customHeight="1">
      <c r="B50" s="47">
        <v>459</v>
      </c>
      <c r="C50" s="11" t="s">
        <v>22</v>
      </c>
      <c r="D50" s="11">
        <v>7</v>
      </c>
      <c r="E50" s="11">
        <v>7</v>
      </c>
      <c r="F50" s="11">
        <v>9</v>
      </c>
      <c r="G50" s="11">
        <v>6</v>
      </c>
      <c r="H50" s="11">
        <v>5</v>
      </c>
      <c r="I50" s="11">
        <f t="shared" si="8"/>
        <v>34</v>
      </c>
      <c r="J50" s="30">
        <f t="shared" si="13"/>
        <v>31</v>
      </c>
      <c r="K50" s="31">
        <f t="shared" si="9"/>
        <v>1</v>
      </c>
      <c r="L50" s="34"/>
      <c r="N50" s="8"/>
      <c r="O50" s="8"/>
      <c r="P50" s="8"/>
    </row>
    <row r="51" spans="2:16" ht="18" customHeight="1">
      <c r="B51" s="47">
        <v>460</v>
      </c>
      <c r="C51" s="11" t="s">
        <v>22</v>
      </c>
      <c r="D51" s="11">
        <v>9</v>
      </c>
      <c r="E51" s="11">
        <v>13</v>
      </c>
      <c r="F51" s="11">
        <v>10</v>
      </c>
      <c r="G51" s="11">
        <v>8</v>
      </c>
      <c r="H51" s="11">
        <v>5</v>
      </c>
      <c r="I51" s="11">
        <f t="shared" si="8"/>
        <v>45</v>
      </c>
      <c r="J51" s="30">
        <f t="shared" si="13"/>
        <v>9</v>
      </c>
      <c r="K51" s="31">
        <f t="shared" si="9"/>
        <v>1</v>
      </c>
      <c r="L51" s="34"/>
      <c r="N51" s="8"/>
      <c r="O51" s="8"/>
      <c r="P51" s="8"/>
    </row>
    <row r="52" spans="2:16" ht="18" customHeight="1">
      <c r="B52" s="24">
        <v>461</v>
      </c>
      <c r="C52" s="11" t="s">
        <v>22</v>
      </c>
      <c r="D52" s="11"/>
      <c r="E52" s="11">
        <v>9</v>
      </c>
      <c r="F52" s="11">
        <v>8</v>
      </c>
      <c r="G52" s="11">
        <v>7</v>
      </c>
      <c r="H52" s="11">
        <v>12</v>
      </c>
      <c r="I52" s="11">
        <f t="shared" si="8"/>
        <v>36</v>
      </c>
      <c r="J52" s="30">
        <f t="shared" si="13"/>
        <v>26</v>
      </c>
      <c r="K52" s="31">
        <f t="shared" si="9"/>
        <v>0.8</v>
      </c>
      <c r="L52" s="34"/>
      <c r="N52" s="8"/>
      <c r="O52" s="8"/>
      <c r="P52" s="8"/>
    </row>
    <row r="53" spans="2:16" ht="18" customHeight="1">
      <c r="B53" s="24">
        <v>462</v>
      </c>
      <c r="C53" s="11" t="s">
        <v>22</v>
      </c>
      <c r="D53" s="11"/>
      <c r="E53" s="11">
        <v>8</v>
      </c>
      <c r="F53" s="11">
        <v>8</v>
      </c>
      <c r="G53" s="11">
        <v>6</v>
      </c>
      <c r="H53" s="11">
        <v>3</v>
      </c>
      <c r="I53" s="11">
        <f t="shared" si="8"/>
        <v>25</v>
      </c>
      <c r="J53" s="30">
        <f t="shared" si="13"/>
        <v>41</v>
      </c>
      <c r="K53" s="31">
        <f t="shared" si="9"/>
        <v>0.8</v>
      </c>
      <c r="L53" s="34"/>
      <c r="N53" s="8"/>
      <c r="O53" s="8"/>
      <c r="P53" s="8"/>
    </row>
    <row r="54" spans="2:16" ht="18" customHeight="1">
      <c r="B54" s="24">
        <v>463</v>
      </c>
      <c r="C54" s="11" t="s">
        <v>22</v>
      </c>
      <c r="D54" s="11"/>
      <c r="E54" s="11"/>
      <c r="F54" s="11"/>
      <c r="G54" s="11"/>
      <c r="H54" s="11"/>
      <c r="I54" s="11">
        <f t="shared" si="8"/>
        <v>0</v>
      </c>
      <c r="J54" s="30">
        <f t="shared" si="13"/>
        <v>56</v>
      </c>
      <c r="K54" s="31">
        <f t="shared" si="9"/>
        <v>0</v>
      </c>
      <c r="L54" s="34"/>
      <c r="N54" s="8"/>
      <c r="O54" s="8"/>
      <c r="P54" s="8"/>
    </row>
    <row r="55" spans="2:16" ht="18" customHeight="1">
      <c r="B55" s="24">
        <v>464</v>
      </c>
      <c r="C55" s="11" t="s">
        <v>22</v>
      </c>
      <c r="D55" s="11"/>
      <c r="E55" s="11"/>
      <c r="F55" s="11"/>
      <c r="G55" s="11"/>
      <c r="H55" s="11"/>
      <c r="I55" s="11">
        <f t="shared" si="8"/>
        <v>0</v>
      </c>
      <c r="J55" s="30">
        <f t="shared" si="13"/>
        <v>56</v>
      </c>
      <c r="K55" s="31">
        <f t="shared" si="9"/>
        <v>0</v>
      </c>
      <c r="L55" s="34"/>
      <c r="N55" s="8"/>
      <c r="O55" s="8"/>
      <c r="P55" s="8"/>
    </row>
    <row r="56" spans="2:16" ht="18" customHeight="1">
      <c r="B56" s="24">
        <v>465</v>
      </c>
      <c r="C56" s="11" t="s">
        <v>21</v>
      </c>
      <c r="D56" s="11"/>
      <c r="E56" s="11"/>
      <c r="F56" s="11"/>
      <c r="G56" s="11"/>
      <c r="H56" s="11"/>
      <c r="I56" s="11">
        <f t="shared" si="8"/>
        <v>0</v>
      </c>
      <c r="J56" s="30">
        <f t="shared" si="13"/>
        <v>56</v>
      </c>
      <c r="K56" s="31">
        <f t="shared" si="9"/>
        <v>0</v>
      </c>
      <c r="L56" s="34"/>
      <c r="N56" s="8"/>
      <c r="O56" s="8"/>
      <c r="P56" s="8"/>
    </row>
    <row r="57" spans="2:16" ht="18" customHeight="1">
      <c r="B57" s="47">
        <v>466</v>
      </c>
      <c r="C57" s="11" t="s">
        <v>21</v>
      </c>
      <c r="D57" s="11">
        <v>7</v>
      </c>
      <c r="E57" s="11">
        <v>13</v>
      </c>
      <c r="F57" s="11">
        <v>11</v>
      </c>
      <c r="G57" s="11">
        <v>12</v>
      </c>
      <c r="H57" s="11">
        <v>5</v>
      </c>
      <c r="I57" s="11">
        <f t="shared" si="8"/>
        <v>48</v>
      </c>
      <c r="J57" s="30">
        <f t="shared" si="13"/>
        <v>6</v>
      </c>
      <c r="K57" s="31">
        <f t="shared" si="9"/>
        <v>1</v>
      </c>
      <c r="L57" s="34"/>
      <c r="N57" s="8"/>
      <c r="O57" s="8"/>
      <c r="P57" s="8"/>
    </row>
    <row r="58" spans="2:16" ht="18" customHeight="1">
      <c r="B58" s="47">
        <v>467</v>
      </c>
      <c r="C58" s="11" t="s">
        <v>22</v>
      </c>
      <c r="D58" s="11">
        <v>6</v>
      </c>
      <c r="E58" s="11">
        <v>10</v>
      </c>
      <c r="F58" s="11">
        <v>10</v>
      </c>
      <c r="G58" s="11">
        <v>9</v>
      </c>
      <c r="H58" s="11">
        <v>12</v>
      </c>
      <c r="I58" s="11">
        <f t="shared" si="8"/>
        <v>47</v>
      </c>
      <c r="J58" s="30">
        <f t="shared" si="13"/>
        <v>7</v>
      </c>
      <c r="K58" s="31">
        <f t="shared" si="9"/>
        <v>1</v>
      </c>
      <c r="L58" s="33"/>
      <c r="N58" s="8"/>
      <c r="O58" s="8"/>
      <c r="P58" s="8"/>
    </row>
    <row r="59" spans="2:16" ht="18" customHeight="1">
      <c r="B59" s="48">
        <v>468</v>
      </c>
      <c r="C59" s="11" t="s">
        <v>21</v>
      </c>
      <c r="D59" s="11">
        <v>8</v>
      </c>
      <c r="E59" s="11">
        <v>15</v>
      </c>
      <c r="F59" s="11">
        <v>11</v>
      </c>
      <c r="G59" s="11">
        <v>15</v>
      </c>
      <c r="H59" s="11"/>
      <c r="I59" s="11">
        <f t="shared" si="8"/>
        <v>49</v>
      </c>
      <c r="J59" s="49">
        <f t="shared" si="13"/>
        <v>5</v>
      </c>
      <c r="K59" s="31">
        <f t="shared" si="9"/>
        <v>0.8</v>
      </c>
      <c r="L59" s="34"/>
      <c r="N59" s="8"/>
      <c r="O59" s="8"/>
      <c r="P59" s="8"/>
    </row>
    <row r="60" spans="2:16" ht="18" customHeight="1">
      <c r="B60" s="24">
        <v>469</v>
      </c>
      <c r="C60" s="11" t="s">
        <v>21</v>
      </c>
      <c r="D60" s="11"/>
      <c r="E60" s="11">
        <v>13</v>
      </c>
      <c r="F60" s="11">
        <v>8</v>
      </c>
      <c r="G60" s="11">
        <v>8</v>
      </c>
      <c r="H60" s="11">
        <v>10</v>
      </c>
      <c r="I60" s="11">
        <f t="shared" si="8"/>
        <v>39</v>
      </c>
      <c r="J60" s="30">
        <f t="shared" si="13"/>
        <v>17</v>
      </c>
      <c r="K60" s="31">
        <f t="shared" si="9"/>
        <v>0.8</v>
      </c>
      <c r="L60" s="34"/>
      <c r="N60" s="8"/>
      <c r="O60" s="8"/>
      <c r="P60" s="8"/>
    </row>
    <row r="61" spans="2:16" ht="18" customHeight="1">
      <c r="B61" s="24">
        <v>473</v>
      </c>
      <c r="C61" s="11" t="s">
        <v>21</v>
      </c>
      <c r="D61" s="11"/>
      <c r="E61" s="11"/>
      <c r="F61" s="11"/>
      <c r="G61" s="11"/>
      <c r="H61" s="11"/>
      <c r="I61" s="11">
        <f t="shared" si="8"/>
        <v>0</v>
      </c>
      <c r="J61" s="30">
        <f t="shared" si="13"/>
        <v>56</v>
      </c>
      <c r="K61" s="31">
        <f t="shared" si="9"/>
        <v>0</v>
      </c>
      <c r="L61" s="34"/>
      <c r="N61" s="8"/>
      <c r="O61" s="8"/>
      <c r="P61" s="8"/>
    </row>
    <row r="62" spans="2:16" ht="18" customHeight="1">
      <c r="B62" s="47">
        <v>474</v>
      </c>
      <c r="C62" s="11" t="s">
        <v>21</v>
      </c>
      <c r="D62" s="11">
        <v>7</v>
      </c>
      <c r="E62" s="11">
        <v>15</v>
      </c>
      <c r="F62" s="11">
        <v>6</v>
      </c>
      <c r="G62" s="11">
        <v>13</v>
      </c>
      <c r="H62" s="11">
        <v>9</v>
      </c>
      <c r="I62" s="11">
        <f t="shared" si="8"/>
        <v>50</v>
      </c>
      <c r="J62" s="49">
        <f t="shared" si="13"/>
        <v>3</v>
      </c>
      <c r="K62" s="31">
        <f t="shared" si="9"/>
        <v>1</v>
      </c>
      <c r="L62" s="34"/>
      <c r="N62" s="8"/>
      <c r="O62" s="8"/>
      <c r="P62" s="8"/>
    </row>
    <row r="63" spans="2:16" ht="18" customHeight="1">
      <c r="B63" s="47">
        <v>476</v>
      </c>
      <c r="C63" s="23" t="s">
        <v>23</v>
      </c>
      <c r="D63" s="11">
        <v>4</v>
      </c>
      <c r="E63" s="11">
        <v>11</v>
      </c>
      <c r="F63" s="11">
        <v>9</v>
      </c>
      <c r="G63" s="11">
        <v>11</v>
      </c>
      <c r="H63" s="11">
        <v>15</v>
      </c>
      <c r="I63" s="11">
        <f t="shared" si="8"/>
        <v>50</v>
      </c>
      <c r="J63" s="49">
        <f t="shared" si="13"/>
        <v>3</v>
      </c>
      <c r="K63" s="31">
        <f t="shared" si="9"/>
        <v>1</v>
      </c>
      <c r="L63" s="34"/>
      <c r="N63" s="8"/>
      <c r="O63" s="8"/>
    </row>
    <row r="64" spans="2:16" ht="18" customHeight="1">
      <c r="B64" s="47">
        <v>477</v>
      </c>
      <c r="C64" s="23" t="s">
        <v>24</v>
      </c>
      <c r="D64" s="11">
        <v>9</v>
      </c>
      <c r="E64" s="11">
        <v>15</v>
      </c>
      <c r="F64" s="11">
        <v>11</v>
      </c>
      <c r="G64" s="11">
        <v>14</v>
      </c>
      <c r="H64" s="11">
        <v>6</v>
      </c>
      <c r="I64" s="11">
        <f t="shared" si="8"/>
        <v>55</v>
      </c>
      <c r="J64" s="49">
        <f t="shared" si="13"/>
        <v>2</v>
      </c>
      <c r="K64" s="31">
        <f t="shared" si="9"/>
        <v>1</v>
      </c>
      <c r="L64" s="34"/>
      <c r="N64" s="8"/>
      <c r="O64" s="8"/>
    </row>
    <row r="65" spans="2:15" ht="18" customHeight="1">
      <c r="B65" s="47">
        <v>478</v>
      </c>
      <c r="C65" s="23" t="s">
        <v>24</v>
      </c>
      <c r="D65" s="11">
        <v>9</v>
      </c>
      <c r="E65" s="11">
        <v>9</v>
      </c>
      <c r="F65" s="11">
        <v>9</v>
      </c>
      <c r="G65" s="11">
        <v>10</v>
      </c>
      <c r="H65" s="11">
        <v>7</v>
      </c>
      <c r="I65" s="11">
        <f t="shared" si="8"/>
        <v>44</v>
      </c>
      <c r="J65" s="30">
        <f t="shared" si="13"/>
        <v>12</v>
      </c>
      <c r="K65" s="31">
        <f t="shared" si="9"/>
        <v>1</v>
      </c>
      <c r="L65" s="34"/>
      <c r="N65" s="8"/>
      <c r="O65" s="8"/>
    </row>
    <row r="66" spans="2:15" ht="18" customHeight="1">
      <c r="B66" s="47">
        <v>479</v>
      </c>
      <c r="C66" s="23" t="s">
        <v>23</v>
      </c>
      <c r="D66" s="11">
        <v>5</v>
      </c>
      <c r="E66" s="11">
        <v>9</v>
      </c>
      <c r="F66" s="11">
        <v>10</v>
      </c>
      <c r="G66" s="11">
        <v>8</v>
      </c>
      <c r="H66" s="11">
        <v>7</v>
      </c>
      <c r="I66" s="11">
        <f t="shared" si="8"/>
        <v>39</v>
      </c>
      <c r="J66" s="30">
        <f t="shared" si="13"/>
        <v>17</v>
      </c>
      <c r="K66" s="31">
        <f t="shared" si="9"/>
        <v>1</v>
      </c>
      <c r="L66" s="34"/>
      <c r="N66" s="8"/>
      <c r="O66" s="8"/>
    </row>
    <row r="67" spans="2:15" ht="18" customHeight="1">
      <c r="B67" s="47">
        <v>480</v>
      </c>
      <c r="C67" s="23" t="s">
        <v>23</v>
      </c>
      <c r="D67" s="11">
        <v>5</v>
      </c>
      <c r="E67" s="11">
        <v>5</v>
      </c>
      <c r="F67" s="11">
        <v>6</v>
      </c>
      <c r="G67" s="11">
        <v>1</v>
      </c>
      <c r="H67" s="11">
        <v>6</v>
      </c>
      <c r="I67" s="11">
        <f t="shared" si="8"/>
        <v>23</v>
      </c>
      <c r="J67" s="30">
        <f t="shared" si="13"/>
        <v>42</v>
      </c>
      <c r="K67" s="31">
        <f t="shared" si="9"/>
        <v>1</v>
      </c>
      <c r="L67" s="34"/>
      <c r="N67" s="8"/>
      <c r="O67" s="8"/>
    </row>
    <row r="68" spans="2:15" ht="18" customHeight="1">
      <c r="B68" s="24">
        <v>481</v>
      </c>
      <c r="C68" s="23" t="s">
        <v>23</v>
      </c>
      <c r="D68" s="11">
        <v>9</v>
      </c>
      <c r="E68" s="11"/>
      <c r="F68" s="11">
        <v>11</v>
      </c>
      <c r="G68" s="11"/>
      <c r="H68" s="11"/>
      <c r="I68" s="11">
        <f t="shared" si="8"/>
        <v>20</v>
      </c>
      <c r="J68" s="30">
        <f t="shared" si="13"/>
        <v>45</v>
      </c>
      <c r="K68" s="31">
        <f t="shared" si="9"/>
        <v>0.4</v>
      </c>
      <c r="L68" s="34"/>
      <c r="N68" s="8"/>
      <c r="O68" s="8"/>
    </row>
    <row r="69" spans="2:15" ht="18" customHeight="1">
      <c r="B69" s="24">
        <v>482</v>
      </c>
      <c r="C69" s="23" t="s">
        <v>24</v>
      </c>
      <c r="D69" s="11">
        <v>5</v>
      </c>
      <c r="E69" s="11">
        <v>6</v>
      </c>
      <c r="F69" s="11">
        <v>3</v>
      </c>
      <c r="G69" s="11">
        <v>4</v>
      </c>
      <c r="H69" s="11"/>
      <c r="I69" s="11">
        <f t="shared" si="8"/>
        <v>18</v>
      </c>
      <c r="J69" s="30">
        <f t="shared" si="13"/>
        <v>48</v>
      </c>
      <c r="K69" s="31">
        <f t="shared" si="9"/>
        <v>0.8</v>
      </c>
      <c r="L69" s="34"/>
      <c r="N69" s="8"/>
    </row>
    <row r="70" spans="2:15" ht="20.25" customHeight="1">
      <c r="B70" s="24">
        <v>483</v>
      </c>
      <c r="C70" s="35" t="s">
        <v>25</v>
      </c>
      <c r="D70" s="11"/>
      <c r="E70" s="11"/>
      <c r="F70" s="11"/>
      <c r="G70" s="11"/>
      <c r="H70" s="11"/>
      <c r="I70" s="11">
        <f t="shared" si="8"/>
        <v>0</v>
      </c>
      <c r="J70" s="30">
        <f t="shared" si="13"/>
        <v>56</v>
      </c>
      <c r="K70" s="31">
        <f t="shared" si="9"/>
        <v>0</v>
      </c>
      <c r="L70" s="36"/>
      <c r="N70" s="8"/>
    </row>
    <row r="71" spans="2:15" ht="21" customHeight="1">
      <c r="B71" s="24">
        <v>484</v>
      </c>
      <c r="C71" s="37" t="s">
        <v>25</v>
      </c>
      <c r="D71" s="11"/>
      <c r="E71" s="11"/>
      <c r="F71" s="11"/>
      <c r="G71" s="11"/>
      <c r="H71" s="11"/>
      <c r="I71" s="11">
        <f t="shared" si="8"/>
        <v>0</v>
      </c>
      <c r="J71" s="30">
        <f t="shared" si="13"/>
        <v>56</v>
      </c>
      <c r="K71" s="31">
        <f t="shared" si="9"/>
        <v>0</v>
      </c>
      <c r="L71" s="38"/>
      <c r="N71" s="8"/>
    </row>
    <row r="72" spans="2:15" ht="24" customHeight="1">
      <c r="B72" s="24">
        <v>485</v>
      </c>
      <c r="C72" s="9" t="s">
        <v>25</v>
      </c>
      <c r="D72" s="11"/>
      <c r="E72" s="11"/>
      <c r="F72" s="11"/>
      <c r="G72" s="11"/>
      <c r="H72" s="11"/>
      <c r="I72" s="11">
        <f t="shared" si="8"/>
        <v>0</v>
      </c>
      <c r="J72" s="30">
        <f t="shared" si="13"/>
        <v>56</v>
      </c>
      <c r="K72" s="31">
        <f t="shared" si="9"/>
        <v>0</v>
      </c>
      <c r="L72" s="39"/>
      <c r="N72" s="8"/>
    </row>
    <row r="73" spans="2:15" ht="24" customHeight="1">
      <c r="B73" s="24">
        <v>486</v>
      </c>
      <c r="C73" s="23" t="s">
        <v>19</v>
      </c>
      <c r="D73" s="11">
        <v>7</v>
      </c>
      <c r="E73" s="11">
        <v>1</v>
      </c>
      <c r="F73" s="11">
        <v>7</v>
      </c>
      <c r="G73" s="11">
        <v>5</v>
      </c>
      <c r="H73" s="11"/>
      <c r="I73" s="11">
        <f t="shared" si="8"/>
        <v>20</v>
      </c>
      <c r="J73" s="30">
        <f t="shared" si="13"/>
        <v>45</v>
      </c>
      <c r="K73" s="31">
        <f t="shared" si="9"/>
        <v>0.8</v>
      </c>
      <c r="L73" s="40"/>
      <c r="N73" s="15"/>
    </row>
    <row r="74" spans="2:15">
      <c r="B74" s="24">
        <v>487</v>
      </c>
      <c r="C74" s="23" t="s">
        <v>19</v>
      </c>
      <c r="D74" s="11">
        <v>9</v>
      </c>
      <c r="E74" s="11">
        <v>13</v>
      </c>
      <c r="F74" s="11"/>
      <c r="G74" s="11">
        <v>8</v>
      </c>
      <c r="H74" s="11">
        <v>9</v>
      </c>
      <c r="I74" s="11">
        <f t="shared" si="8"/>
        <v>39</v>
      </c>
      <c r="J74" s="30">
        <f t="shared" si="13"/>
        <v>17</v>
      </c>
      <c r="K74" s="31">
        <f t="shared" si="9"/>
        <v>0.8</v>
      </c>
      <c r="L74" s="36"/>
      <c r="N74" s="15"/>
    </row>
    <row r="75" spans="2:15">
      <c r="B75" s="24">
        <v>488</v>
      </c>
      <c r="C75" s="23" t="s">
        <v>22</v>
      </c>
      <c r="D75" s="11">
        <v>7</v>
      </c>
      <c r="E75" s="11">
        <v>10</v>
      </c>
      <c r="F75" s="11"/>
      <c r="G75" s="11"/>
      <c r="H75" s="11"/>
      <c r="I75" s="11">
        <f t="shared" si="8"/>
        <v>17</v>
      </c>
      <c r="J75" s="30">
        <f t="shared" si="13"/>
        <v>51</v>
      </c>
      <c r="K75" s="31">
        <f t="shared" si="9"/>
        <v>0.4</v>
      </c>
      <c r="L75" s="43"/>
      <c r="N75" s="15"/>
    </row>
    <row r="76" spans="2:15">
      <c r="B76" s="24">
        <v>489</v>
      </c>
      <c r="C76" s="23" t="s">
        <v>19</v>
      </c>
      <c r="D76" s="11">
        <v>2</v>
      </c>
      <c r="E76" s="11">
        <v>11</v>
      </c>
      <c r="F76" s="11">
        <v>6</v>
      </c>
      <c r="G76" s="11">
        <v>11</v>
      </c>
      <c r="H76" s="11"/>
      <c r="I76" s="11">
        <f t="shared" si="8"/>
        <v>30</v>
      </c>
      <c r="J76" s="30">
        <f t="shared" si="13"/>
        <v>34</v>
      </c>
      <c r="K76" s="31">
        <f t="shared" si="9"/>
        <v>0.8</v>
      </c>
      <c r="L76" s="39"/>
      <c r="N76" s="15"/>
    </row>
    <row r="77" spans="2:15">
      <c r="B77" s="24">
        <v>490</v>
      </c>
      <c r="C77" s="23" t="s">
        <v>19</v>
      </c>
      <c r="D77" s="11"/>
      <c r="E77" s="11"/>
      <c r="F77" s="11"/>
      <c r="G77" s="11"/>
      <c r="H77" s="11"/>
      <c r="I77" s="11">
        <f t="shared" si="8"/>
        <v>0</v>
      </c>
      <c r="J77" s="30">
        <f t="shared" si="13"/>
        <v>56</v>
      </c>
      <c r="K77" s="31">
        <f t="shared" si="9"/>
        <v>0</v>
      </c>
      <c r="L77" s="43"/>
      <c r="N77" s="15"/>
    </row>
    <row r="78" spans="2:15">
      <c r="B78" s="24">
        <v>491</v>
      </c>
      <c r="C78" s="23" t="s">
        <v>27</v>
      </c>
      <c r="D78" s="11"/>
      <c r="E78" s="11"/>
      <c r="F78" s="11"/>
      <c r="G78" s="11"/>
      <c r="H78" s="11"/>
      <c r="I78" s="11">
        <f t="shared" si="8"/>
        <v>0</v>
      </c>
      <c r="J78" s="30">
        <f t="shared" si="13"/>
        <v>56</v>
      </c>
      <c r="K78" s="31">
        <f t="shared" si="9"/>
        <v>0</v>
      </c>
      <c r="L78" s="43"/>
      <c r="N78" s="15"/>
    </row>
    <row r="79" spans="2:15">
      <c r="B79" s="24">
        <v>492</v>
      </c>
      <c r="C79" s="23" t="s">
        <v>30</v>
      </c>
      <c r="D79" s="11"/>
      <c r="E79" s="11"/>
      <c r="F79" s="11"/>
      <c r="G79" s="11"/>
      <c r="H79" s="11"/>
      <c r="I79" s="11">
        <f t="shared" si="8"/>
        <v>0</v>
      </c>
      <c r="J79" s="30">
        <f t="shared" si="13"/>
        <v>56</v>
      </c>
      <c r="K79" s="31">
        <f t="shared" si="9"/>
        <v>0</v>
      </c>
      <c r="L79" s="43"/>
      <c r="N79" s="15"/>
    </row>
    <row r="80" spans="2:15">
      <c r="B80" s="24">
        <v>493</v>
      </c>
      <c r="C80" s="23" t="s">
        <v>31</v>
      </c>
      <c r="D80" s="11"/>
      <c r="E80" s="11"/>
      <c r="F80" s="11"/>
      <c r="G80" s="11"/>
      <c r="H80" s="11"/>
      <c r="I80" s="11">
        <f t="shared" ref="I80:I84" si="14">SUM(D80,E80,F80,G80,H80)</f>
        <v>0</v>
      </c>
      <c r="J80" s="30">
        <f t="shared" ref="J80:J84" si="15">RANK(I80,I$6:I$86)</f>
        <v>56</v>
      </c>
      <c r="K80" s="31">
        <f t="shared" ref="K80:K84" si="16">COUNTA(D80,E80,F80,G80,H80)/5</f>
        <v>0</v>
      </c>
      <c r="L80" s="43"/>
      <c r="N80" s="15"/>
    </row>
    <row r="81" spans="2:14">
      <c r="B81" s="24">
        <v>494</v>
      </c>
      <c r="C81" s="23" t="s">
        <v>32</v>
      </c>
      <c r="D81" s="11"/>
      <c r="E81" s="11"/>
      <c r="F81" s="11">
        <v>8</v>
      </c>
      <c r="G81" s="11">
        <v>3</v>
      </c>
      <c r="H81" s="11">
        <v>9</v>
      </c>
      <c r="I81" s="11">
        <f t="shared" si="14"/>
        <v>20</v>
      </c>
      <c r="J81" s="30">
        <f t="shared" si="15"/>
        <v>45</v>
      </c>
      <c r="K81" s="31">
        <f t="shared" si="16"/>
        <v>0.6</v>
      </c>
      <c r="L81" s="43"/>
      <c r="N81" s="15"/>
    </row>
    <row r="82" spans="2:14">
      <c r="B82" s="24">
        <v>495</v>
      </c>
      <c r="C82" s="23" t="s">
        <v>31</v>
      </c>
      <c r="D82" s="11"/>
      <c r="E82" s="11"/>
      <c r="F82" s="11"/>
      <c r="G82" s="11"/>
      <c r="H82" s="11"/>
      <c r="I82" s="11">
        <f t="shared" si="14"/>
        <v>0</v>
      </c>
      <c r="J82" s="30">
        <f t="shared" si="15"/>
        <v>56</v>
      </c>
      <c r="K82" s="31">
        <f t="shared" si="16"/>
        <v>0</v>
      </c>
      <c r="L82" s="43"/>
      <c r="N82" s="15"/>
    </row>
    <row r="83" spans="2:14">
      <c r="B83" s="47">
        <v>496</v>
      </c>
      <c r="C83" s="23" t="s">
        <v>28</v>
      </c>
      <c r="D83" s="11">
        <v>7</v>
      </c>
      <c r="E83" s="11">
        <v>10</v>
      </c>
      <c r="F83" s="11">
        <v>11</v>
      </c>
      <c r="G83" s="11">
        <v>8</v>
      </c>
      <c r="H83" s="11">
        <v>2</v>
      </c>
      <c r="I83" s="11">
        <f t="shared" si="14"/>
        <v>38</v>
      </c>
      <c r="J83" s="30">
        <f t="shared" si="15"/>
        <v>22</v>
      </c>
      <c r="K83" s="31">
        <f t="shared" si="16"/>
        <v>1</v>
      </c>
      <c r="L83" s="43"/>
      <c r="N83" s="15"/>
    </row>
    <row r="84" spans="2:14">
      <c r="B84" s="24">
        <v>497</v>
      </c>
      <c r="C84" s="23" t="s">
        <v>28</v>
      </c>
      <c r="D84" s="11"/>
      <c r="E84" s="11"/>
      <c r="F84" s="11">
        <v>7</v>
      </c>
      <c r="G84" s="11">
        <v>7</v>
      </c>
      <c r="H84" s="11">
        <v>8</v>
      </c>
      <c r="I84" s="11">
        <f t="shared" si="14"/>
        <v>22</v>
      </c>
      <c r="J84" s="30">
        <f t="shared" si="15"/>
        <v>43</v>
      </c>
      <c r="K84" s="31">
        <f t="shared" si="16"/>
        <v>0.6</v>
      </c>
      <c r="L84" s="43"/>
      <c r="N84" s="15"/>
    </row>
    <row r="85" spans="2:14">
      <c r="B85" s="24">
        <v>498</v>
      </c>
      <c r="C85" s="23" t="s">
        <v>29</v>
      </c>
      <c r="D85" s="11"/>
      <c r="E85" s="11"/>
      <c r="F85" s="11"/>
      <c r="G85" s="11"/>
      <c r="H85" s="11"/>
      <c r="I85" s="11">
        <f t="shared" si="8"/>
        <v>0</v>
      </c>
      <c r="J85" s="30">
        <f>RANK(I85,I$6:I$86)</f>
        <v>56</v>
      </c>
      <c r="K85" s="31">
        <f t="shared" si="9"/>
        <v>0</v>
      </c>
      <c r="L85" s="43"/>
      <c r="N85" s="15"/>
    </row>
    <row r="86" spans="2:14">
      <c r="B86" s="24">
        <v>499</v>
      </c>
      <c r="C86" s="44" t="s">
        <v>29</v>
      </c>
      <c r="D86" s="11"/>
      <c r="E86" s="11">
        <v>9</v>
      </c>
      <c r="F86" s="11">
        <v>11</v>
      </c>
      <c r="G86" s="11">
        <v>8</v>
      </c>
      <c r="H86" s="11"/>
      <c r="I86" s="11">
        <f t="shared" ref="I86" si="17">SUM(D86,E86,F86,G86,H86)</f>
        <v>28</v>
      </c>
      <c r="J86" s="30">
        <f>RANK(I86,I$6:I$86)</f>
        <v>38</v>
      </c>
      <c r="K86" s="31">
        <f t="shared" ref="K86" si="18">COUNTA(D86,E86,F86,G86,H86)/5</f>
        <v>0.6</v>
      </c>
      <c r="L86" s="42"/>
    </row>
    <row r="87" spans="2:14" ht="17.25">
      <c r="B87" s="64" t="s">
        <v>3</v>
      </c>
      <c r="C87" s="64"/>
      <c r="D87" s="64"/>
      <c r="E87" s="64"/>
      <c r="F87" s="64"/>
      <c r="G87" s="64"/>
      <c r="H87" s="64"/>
      <c r="I87" s="64"/>
      <c r="J87" s="64"/>
      <c r="K87" s="64"/>
      <c r="L87" s="36"/>
    </row>
    <row r="88" spans="2:14" ht="16.5">
      <c r="B88" s="65" t="s">
        <v>4</v>
      </c>
      <c r="C88" s="65"/>
      <c r="D88" s="65"/>
      <c r="E88" s="65"/>
      <c r="F88" s="65"/>
      <c r="G88" s="65"/>
      <c r="H88" s="65"/>
      <c r="I88" s="65"/>
      <c r="J88" s="65"/>
      <c r="K88" s="65"/>
      <c r="L88" s="65"/>
    </row>
    <row r="89" spans="2:14">
      <c r="B89" s="41"/>
      <c r="C89" s="66"/>
      <c r="D89" s="66"/>
      <c r="E89" s="66"/>
      <c r="F89" s="66"/>
      <c r="G89" s="66"/>
      <c r="H89" s="66"/>
      <c r="I89" s="66"/>
      <c r="J89" s="66"/>
      <c r="K89" s="66"/>
      <c r="L89" s="66"/>
    </row>
    <row r="90" spans="2:14" ht="16.5">
      <c r="B90" s="67" t="s">
        <v>5</v>
      </c>
      <c r="C90" s="67"/>
      <c r="D90" s="67"/>
      <c r="E90" s="67"/>
      <c r="F90" s="67"/>
      <c r="G90" s="67"/>
      <c r="H90" s="67"/>
      <c r="I90" s="67"/>
      <c r="J90" s="67"/>
      <c r="K90" s="67"/>
      <c r="L90" s="67"/>
    </row>
    <row r="91" spans="2:14">
      <c r="D91" s="17"/>
    </row>
    <row r="92" spans="2:14">
      <c r="D92" s="17"/>
    </row>
    <row r="93" spans="2:14">
      <c r="D93" s="17"/>
    </row>
    <row r="94" spans="2:14">
      <c r="D94" s="17"/>
    </row>
    <row r="95" spans="2:14">
      <c r="D95" s="17"/>
    </row>
    <row r="96" spans="2:14">
      <c r="D96" s="16"/>
    </row>
    <row r="99" spans="12:13">
      <c r="M99" s="7" t="s">
        <v>13</v>
      </c>
    </row>
    <row r="101" spans="12:13" ht="27.75">
      <c r="L101" s="2" ph="1"/>
    </row>
    <row r="216" spans="12:12" ht="27.75">
      <c r="L216" s="2" ph="1"/>
    </row>
    <row r="231" spans="12:12" ht="27.75">
      <c r="L231" s="2" ph="1"/>
    </row>
    <row r="232" spans="12:12" ht="27.75">
      <c r="L232" s="2" ph="1"/>
    </row>
    <row r="243" spans="12:12" ht="27.75">
      <c r="L243" s="2" ph="1"/>
    </row>
    <row r="244" spans="12:12" ht="27.75">
      <c r="L244" s="2" ph="1"/>
    </row>
    <row r="245" spans="12:12" ht="27.75">
      <c r="L245" s="2" ph="1"/>
    </row>
    <row r="246" spans="12:12" ht="27.75">
      <c r="L246" s="2" ph="1"/>
    </row>
    <row r="247" spans="12:12" ht="27.75">
      <c r="L247" s="2" ph="1"/>
    </row>
    <row r="248" spans="12:12" ht="27.75">
      <c r="L248" s="2" ph="1"/>
    </row>
    <row r="251" spans="12:12" ht="27.75">
      <c r="L251" s="2" ph="1"/>
    </row>
    <row r="252" spans="12:12" ht="27.75">
      <c r="L252" s="2" ph="1"/>
    </row>
    <row r="253" spans="12:12" ht="27.75">
      <c r="L253" s="2" ph="1"/>
    </row>
    <row r="254" spans="12:12" ht="27.75">
      <c r="L254" s="2" ph="1"/>
    </row>
    <row r="255" spans="12:12" ht="27.75">
      <c r="L255" s="2" ph="1"/>
    </row>
    <row r="256" spans="12:12" ht="27.75">
      <c r="L256" s="2" ph="1"/>
    </row>
    <row r="264" spans="12:12" ht="27.75">
      <c r="L264" s="2" ph="1"/>
    </row>
    <row r="265" spans="12:12" ht="27.75">
      <c r="L265" s="2" ph="1"/>
    </row>
    <row r="266" spans="12:12" ht="27.75">
      <c r="L266" s="2" ph="1"/>
    </row>
    <row r="267" spans="12:12" ht="27.75">
      <c r="L267" s="2" ph="1"/>
    </row>
    <row r="268" spans="12:12" ht="27.75">
      <c r="L268" s="2" ph="1"/>
    </row>
    <row r="269" spans="12:12" ht="27.75">
      <c r="L269" s="2" ph="1"/>
    </row>
    <row r="272" spans="12:12" ht="27.75">
      <c r="L272" s="2" ph="1"/>
    </row>
    <row r="273" spans="12:12" ht="27.75">
      <c r="L273" s="2" ph="1"/>
    </row>
    <row r="274" spans="12:12" ht="27.75">
      <c r="L274" s="2" ph="1"/>
    </row>
    <row r="275" spans="12:12" ht="27.75">
      <c r="L275" s="2" ph="1"/>
    </row>
    <row r="276" spans="12:12" ht="27.75">
      <c r="L276" s="2" ph="1"/>
    </row>
    <row r="277" spans="12:12" ht="27.75">
      <c r="L277" s="2" ph="1"/>
    </row>
    <row r="278" spans="12:12" ht="27.75">
      <c r="L278" s="2" ph="1"/>
    </row>
    <row r="279" spans="12:12" ht="27.75">
      <c r="L279" s="2" ph="1"/>
    </row>
    <row r="280" spans="12:12" ht="27.75">
      <c r="L280" s="2" ph="1"/>
    </row>
    <row r="281" spans="12:12" ht="27.75">
      <c r="L281" s="2" ph="1"/>
    </row>
    <row r="284" spans="12:12" ht="27.75">
      <c r="L284" s="2" ph="1"/>
    </row>
    <row r="291" spans="12:12" ht="27.75">
      <c r="L291" s="2" ph="1"/>
    </row>
    <row r="292" spans="12:12" ht="27.75">
      <c r="L292" s="2" ph="1"/>
    </row>
    <row r="293" spans="12:12" ht="27.75">
      <c r="L293" s="2" ph="1"/>
    </row>
    <row r="294" spans="12:12" ht="27.75">
      <c r="L294" s="2" ph="1"/>
    </row>
    <row r="295" spans="12:12" ht="27.75">
      <c r="L295" s="2" ph="1"/>
    </row>
    <row r="296" spans="12:12" ht="27.75">
      <c r="L296" s="2" ph="1"/>
    </row>
    <row r="299" spans="12:12" ht="27.75">
      <c r="L299" s="2" ph="1"/>
    </row>
    <row r="300" spans="12:12" ht="27.75">
      <c r="L300" s="2" ph="1"/>
    </row>
    <row r="301" spans="12:12" ht="27.75">
      <c r="L301" s="2" ph="1"/>
    </row>
    <row r="302" spans="12:12" ht="27.75">
      <c r="L302" s="2" ph="1"/>
    </row>
    <row r="303" spans="12:12" ht="27.75">
      <c r="L303" s="2" ph="1"/>
    </row>
    <row r="304" spans="12:12" ht="27.75">
      <c r="L304" s="2" ph="1"/>
    </row>
    <row r="305" spans="12:12" ht="27.75">
      <c r="L305" s="2" ph="1"/>
    </row>
    <row r="306" spans="12:12" ht="27.75">
      <c r="L306" s="2" ph="1"/>
    </row>
    <row r="307" spans="12:12" ht="27.75">
      <c r="L307" s="2" ph="1"/>
    </row>
    <row r="308" spans="12:12" ht="27.75">
      <c r="L308" s="2" ph="1"/>
    </row>
    <row r="311" spans="12:12" ht="27.75">
      <c r="L311" s="2" ph="1"/>
    </row>
    <row r="312" spans="12:12" ht="27.75">
      <c r="L312" s="2" ph="1"/>
    </row>
    <row r="313" spans="12:12" ht="27.75">
      <c r="L313" s="2" ph="1"/>
    </row>
  </sheetData>
  <mergeCells count="8">
    <mergeCell ref="B87:K87"/>
    <mergeCell ref="B88:L88"/>
    <mergeCell ref="C89:L89"/>
    <mergeCell ref="B90:L90"/>
    <mergeCell ref="B2:L2"/>
    <mergeCell ref="I4:J4"/>
    <mergeCell ref="K4:K5"/>
    <mergeCell ref="B3:L3"/>
  </mergeCells>
  <phoneticPr fontId="1" type="noConversion"/>
  <conditionalFormatting sqref="D6:H86">
    <cfRule type="cellIs" dxfId="17" priority="20" operator="equal">
      <formula>0</formula>
    </cfRule>
  </conditionalFormatting>
  <conditionalFormatting sqref="K6:K86">
    <cfRule type="cellIs" dxfId="16" priority="19" operator="lessThan">
      <formula>1</formula>
    </cfRule>
  </conditionalFormatting>
  <conditionalFormatting sqref="D6:H86">
    <cfRule type="cellIs" dxfId="15" priority="18" operator="equal">
      <formula>0</formula>
    </cfRule>
  </conditionalFormatting>
  <printOptions horizontalCentered="1" verticalCentered="1"/>
  <pageMargins left="7.874015748031496E-2" right="7.874015748031496E-2" top="7.874015748031496E-2" bottom="7.874015748031496E-2" header="7.874015748031496E-2" footer="0.78740157480314965"/>
  <pageSetup paperSize="9" scale="8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4" tint="0.79998168889431442"/>
  </sheetPr>
  <dimension ref="A1:R313"/>
  <sheetViews>
    <sheetView topLeftCell="B46" workbookViewId="0">
      <selection activeCell="E61" sqref="E61"/>
    </sheetView>
  </sheetViews>
  <sheetFormatPr defaultRowHeight="20.25"/>
  <cols>
    <col min="1" max="1" width="0.25" style="7" hidden="1" customWidth="1"/>
    <col min="2" max="2" width="7.625" style="22" customWidth="1"/>
    <col min="3" max="3" width="4.75" style="7" customWidth="1"/>
    <col min="4" max="4" width="6.5" style="9" customWidth="1"/>
    <col min="5" max="9" width="6.5" style="12" customWidth="1"/>
    <col min="10" max="11" width="7.375" style="7" customWidth="1"/>
    <col min="12" max="12" width="5.875" style="19" customWidth="1"/>
    <col min="13" max="13" width="9.125" style="7" customWidth="1"/>
    <col min="14" max="14" width="11.125" style="2" customWidth="1"/>
    <col min="15" max="15" width="3.625" style="7" customWidth="1"/>
    <col min="16" max="16" width="6.75" style="7" customWidth="1"/>
    <col min="17" max="16384" width="9" style="7"/>
  </cols>
  <sheetData>
    <row r="1" spans="1:18" ht="21" thickBot="1">
      <c r="B1" s="21"/>
      <c r="C1" s="4"/>
      <c r="E1" s="13"/>
      <c r="F1" s="13"/>
      <c r="G1" s="13"/>
      <c r="H1" s="13"/>
      <c r="I1" s="13"/>
      <c r="J1" s="4"/>
      <c r="K1" s="4"/>
      <c r="L1" s="18"/>
      <c r="M1" s="4"/>
      <c r="N1" s="5"/>
    </row>
    <row r="2" spans="1:18" ht="38.25" customHeight="1" thickTop="1" thickBot="1">
      <c r="B2" s="68" t="s">
        <v>17</v>
      </c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70"/>
    </row>
    <row r="3" spans="1:18" ht="27" customHeight="1" thickTop="1">
      <c r="B3" s="73" t="s">
        <v>37</v>
      </c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5"/>
    </row>
    <row r="4" spans="1:18" ht="17.25">
      <c r="B4" s="63"/>
      <c r="C4" s="45"/>
      <c r="D4" s="10">
        <v>12</v>
      </c>
      <c r="E4" s="10">
        <v>13</v>
      </c>
      <c r="F4" s="10">
        <v>14</v>
      </c>
      <c r="G4" s="10">
        <v>15</v>
      </c>
      <c r="H4" s="10">
        <v>16</v>
      </c>
      <c r="I4" s="76" t="s">
        <v>35</v>
      </c>
      <c r="J4" s="77"/>
      <c r="K4" s="77"/>
      <c r="L4" s="78"/>
      <c r="M4" s="72" t="s">
        <v>1</v>
      </c>
      <c r="N4" s="27" t="s">
        <v>2</v>
      </c>
    </row>
    <row r="5" spans="1:18" ht="33.75" customHeight="1">
      <c r="A5" s="1" t="s">
        <v>0</v>
      </c>
      <c r="B5" s="28" t="s">
        <v>0</v>
      </c>
      <c r="C5" s="46" t="s">
        <v>7</v>
      </c>
      <c r="D5" s="29" t="s">
        <v>12</v>
      </c>
      <c r="E5" s="29" t="s">
        <v>9</v>
      </c>
      <c r="F5" s="10" t="s">
        <v>8</v>
      </c>
      <c r="G5" s="10" t="s">
        <v>11</v>
      </c>
      <c r="H5" s="10" t="s">
        <v>10</v>
      </c>
      <c r="I5" s="29" t="s">
        <v>36</v>
      </c>
      <c r="J5" s="50" t="s">
        <v>38</v>
      </c>
      <c r="K5" s="50" t="s">
        <v>6</v>
      </c>
      <c r="L5" s="20" t="s">
        <v>15</v>
      </c>
      <c r="M5" s="71"/>
      <c r="N5" s="27"/>
      <c r="P5" s="14"/>
    </row>
    <row r="6" spans="1:18" ht="18" customHeight="1">
      <c r="B6" s="47">
        <v>300</v>
      </c>
      <c r="C6" s="11" t="s">
        <v>19</v>
      </c>
      <c r="D6" s="11">
        <v>4</v>
      </c>
      <c r="E6" s="11">
        <v>10</v>
      </c>
      <c r="F6" s="11">
        <v>11</v>
      </c>
      <c r="G6" s="11">
        <v>10</v>
      </c>
      <c r="H6" s="11">
        <v>5</v>
      </c>
      <c r="I6" s="11">
        <f>SUM(D6:H6)</f>
        <v>40</v>
      </c>
      <c r="J6" s="52">
        <f>'1주차'!I6</f>
        <v>37</v>
      </c>
      <c r="K6" s="51">
        <f>SUM(I6:J6)</f>
        <v>77</v>
      </c>
      <c r="L6" s="30">
        <f t="shared" ref="L6:L37" si="0">RANK(J6,J$6:J$82)</f>
        <v>23</v>
      </c>
      <c r="M6" s="31">
        <f>COUNTA(D6,E6,F6,G6,H6)/5</f>
        <v>1</v>
      </c>
      <c r="N6" s="32"/>
      <c r="P6" s="15"/>
    </row>
    <row r="7" spans="1:18" ht="18" customHeight="1">
      <c r="B7" s="47">
        <v>301</v>
      </c>
      <c r="C7" s="11" t="s">
        <v>19</v>
      </c>
      <c r="D7" s="11">
        <v>4</v>
      </c>
      <c r="E7" s="11">
        <v>10</v>
      </c>
      <c r="F7" s="11">
        <v>10</v>
      </c>
      <c r="G7" s="11">
        <v>8</v>
      </c>
      <c r="H7" s="11">
        <v>4</v>
      </c>
      <c r="I7" s="11">
        <f t="shared" ref="I7:I66" si="1">SUM(D7:H7)</f>
        <v>36</v>
      </c>
      <c r="J7" s="52">
        <f>'1주차'!I7</f>
        <v>36</v>
      </c>
      <c r="K7" s="51">
        <f t="shared" ref="K7:K66" si="2">SUM(I7:J7)</f>
        <v>72</v>
      </c>
      <c r="L7" s="30">
        <f t="shared" si="0"/>
        <v>26</v>
      </c>
      <c r="M7" s="31">
        <f>COUNTA(D7,E7,F7,G7,H7)/5</f>
        <v>1</v>
      </c>
      <c r="N7" s="33"/>
      <c r="P7" s="15"/>
    </row>
    <row r="8" spans="1:18" ht="18" customHeight="1">
      <c r="B8" s="25">
        <v>303</v>
      </c>
      <c r="C8" s="11" t="s">
        <v>19</v>
      </c>
      <c r="D8" s="11"/>
      <c r="E8" s="11"/>
      <c r="F8" s="11">
        <v>4</v>
      </c>
      <c r="G8" s="11"/>
      <c r="H8" s="11"/>
      <c r="I8" s="11">
        <f t="shared" si="1"/>
        <v>4</v>
      </c>
      <c r="J8" s="52">
        <f>'1주차'!I8</f>
        <v>0</v>
      </c>
      <c r="K8" s="51">
        <f t="shared" si="2"/>
        <v>4</v>
      </c>
      <c r="L8" s="30">
        <f t="shared" si="0"/>
        <v>56</v>
      </c>
      <c r="M8" s="31">
        <f t="shared" ref="M8:M67" si="3">COUNTA(D8,E8,F8,G8,H8)/5</f>
        <v>0.2</v>
      </c>
      <c r="N8" s="33"/>
      <c r="P8" s="15"/>
    </row>
    <row r="9" spans="1:18" ht="18" customHeight="1">
      <c r="B9" s="47">
        <v>304</v>
      </c>
      <c r="C9" s="11" t="s">
        <v>19</v>
      </c>
      <c r="D9" s="11">
        <v>3</v>
      </c>
      <c r="E9" s="11">
        <v>9</v>
      </c>
      <c r="F9" s="11">
        <v>9</v>
      </c>
      <c r="G9" s="11">
        <v>5</v>
      </c>
      <c r="H9" s="11">
        <v>4</v>
      </c>
      <c r="I9" s="11">
        <f t="shared" si="1"/>
        <v>30</v>
      </c>
      <c r="J9" s="52">
        <f>'1주차'!I9</f>
        <v>35</v>
      </c>
      <c r="K9" s="51">
        <f t="shared" si="2"/>
        <v>65</v>
      </c>
      <c r="L9" s="30">
        <f t="shared" si="0"/>
        <v>30</v>
      </c>
      <c r="M9" s="31">
        <f t="shared" si="3"/>
        <v>1</v>
      </c>
      <c r="N9" s="33"/>
      <c r="P9" s="15"/>
    </row>
    <row r="10" spans="1:18" ht="18" customHeight="1">
      <c r="B10" s="25">
        <v>305</v>
      </c>
      <c r="C10" s="11" t="s">
        <v>19</v>
      </c>
      <c r="D10" s="11">
        <v>5</v>
      </c>
      <c r="E10" s="11">
        <v>6</v>
      </c>
      <c r="F10" s="11">
        <v>7</v>
      </c>
      <c r="G10" s="11">
        <v>5</v>
      </c>
      <c r="H10" s="11"/>
      <c r="I10" s="11">
        <f t="shared" si="1"/>
        <v>23</v>
      </c>
      <c r="J10" s="52">
        <f>'1주차'!I10</f>
        <v>29</v>
      </c>
      <c r="K10" s="51">
        <f t="shared" si="2"/>
        <v>52</v>
      </c>
      <c r="L10" s="30">
        <f t="shared" si="0"/>
        <v>35</v>
      </c>
      <c r="M10" s="31">
        <f t="shared" si="3"/>
        <v>0.8</v>
      </c>
      <c r="N10" s="34"/>
      <c r="P10" s="15"/>
    </row>
    <row r="11" spans="1:18" ht="18" customHeight="1">
      <c r="B11" s="25">
        <v>306</v>
      </c>
      <c r="C11" s="11" t="s">
        <v>19</v>
      </c>
      <c r="D11" s="11"/>
      <c r="E11" s="11"/>
      <c r="F11" s="11"/>
      <c r="G11" s="11"/>
      <c r="H11" s="11"/>
      <c r="I11" s="11">
        <f t="shared" si="1"/>
        <v>0</v>
      </c>
      <c r="J11" s="52">
        <f>'1주차'!I11</f>
        <v>18</v>
      </c>
      <c r="K11" s="51">
        <f t="shared" si="2"/>
        <v>18</v>
      </c>
      <c r="L11" s="30">
        <f t="shared" si="0"/>
        <v>48</v>
      </c>
      <c r="M11" s="31">
        <f t="shared" si="3"/>
        <v>0</v>
      </c>
      <c r="N11" s="34"/>
      <c r="P11" s="15"/>
    </row>
    <row r="12" spans="1:18" ht="18" customHeight="1">
      <c r="B12" s="25">
        <v>307</v>
      </c>
      <c r="C12" s="11" t="s">
        <v>20</v>
      </c>
      <c r="D12" s="11">
        <v>2</v>
      </c>
      <c r="E12" s="11"/>
      <c r="F12" s="11">
        <v>8</v>
      </c>
      <c r="G12" s="11">
        <v>7</v>
      </c>
      <c r="H12" s="11">
        <v>4</v>
      </c>
      <c r="I12" s="11">
        <f t="shared" si="1"/>
        <v>21</v>
      </c>
      <c r="J12" s="52">
        <f>'1주차'!I12</f>
        <v>22</v>
      </c>
      <c r="K12" s="51">
        <f t="shared" si="2"/>
        <v>43</v>
      </c>
      <c r="L12" s="30">
        <f t="shared" si="0"/>
        <v>43</v>
      </c>
      <c r="M12" s="31">
        <f t="shared" si="3"/>
        <v>0.8</v>
      </c>
      <c r="N12" s="34"/>
      <c r="P12" s="15"/>
    </row>
    <row r="13" spans="1:18" ht="18" customHeight="1">
      <c r="B13" s="47">
        <v>308</v>
      </c>
      <c r="C13" s="11" t="s">
        <v>20</v>
      </c>
      <c r="D13" s="11">
        <v>6</v>
      </c>
      <c r="E13" s="11">
        <v>10</v>
      </c>
      <c r="F13" s="11">
        <v>13</v>
      </c>
      <c r="G13" s="11">
        <v>13</v>
      </c>
      <c r="H13" s="11">
        <v>4</v>
      </c>
      <c r="I13" s="11">
        <f t="shared" si="1"/>
        <v>46</v>
      </c>
      <c r="J13" s="52">
        <f>'1주차'!I13</f>
        <v>42</v>
      </c>
      <c r="K13" s="51">
        <f t="shared" si="2"/>
        <v>88</v>
      </c>
      <c r="L13" s="30">
        <f t="shared" si="0"/>
        <v>14</v>
      </c>
      <c r="M13" s="31">
        <f t="shared" si="3"/>
        <v>1</v>
      </c>
      <c r="N13" s="33"/>
      <c r="P13" s="15"/>
    </row>
    <row r="14" spans="1:18" ht="18" customHeight="1">
      <c r="B14" s="47">
        <v>309</v>
      </c>
      <c r="C14" s="11" t="s">
        <v>19</v>
      </c>
      <c r="D14" s="11">
        <v>5</v>
      </c>
      <c r="E14" s="11">
        <v>6</v>
      </c>
      <c r="F14" s="11">
        <v>12</v>
      </c>
      <c r="G14" s="11">
        <v>13</v>
      </c>
      <c r="H14" s="11">
        <v>5</v>
      </c>
      <c r="I14" s="11">
        <f t="shared" si="1"/>
        <v>41</v>
      </c>
      <c r="J14" s="52">
        <f>'1주차'!I14</f>
        <v>45</v>
      </c>
      <c r="K14" s="51">
        <f t="shared" si="2"/>
        <v>86</v>
      </c>
      <c r="L14" s="30">
        <f t="shared" si="0"/>
        <v>9</v>
      </c>
      <c r="M14" s="31">
        <f t="shared" si="3"/>
        <v>1</v>
      </c>
      <c r="N14" s="34"/>
      <c r="P14" s="15"/>
    </row>
    <row r="15" spans="1:18" ht="18" customHeight="1">
      <c r="B15" s="25">
        <v>310</v>
      </c>
      <c r="C15" s="11" t="s">
        <v>19</v>
      </c>
      <c r="D15" s="11">
        <v>5</v>
      </c>
      <c r="E15" s="11">
        <v>8</v>
      </c>
      <c r="F15" s="11">
        <v>12</v>
      </c>
      <c r="G15" s="11">
        <v>11</v>
      </c>
      <c r="H15" s="11">
        <v>6</v>
      </c>
      <c r="I15" s="11">
        <f t="shared" si="1"/>
        <v>42</v>
      </c>
      <c r="J15" s="52">
        <f>'1주차'!I15</f>
        <v>36</v>
      </c>
      <c r="K15" s="51">
        <f t="shared" si="2"/>
        <v>78</v>
      </c>
      <c r="L15" s="30">
        <f t="shared" si="0"/>
        <v>26</v>
      </c>
      <c r="M15" s="31">
        <f t="shared" si="3"/>
        <v>1</v>
      </c>
      <c r="N15" s="34"/>
      <c r="P15" s="15"/>
    </row>
    <row r="16" spans="1:18" ht="18" customHeight="1">
      <c r="B16" s="25">
        <v>311</v>
      </c>
      <c r="C16" s="11" t="s">
        <v>19</v>
      </c>
      <c r="D16" s="11"/>
      <c r="E16" s="11"/>
      <c r="F16" s="11"/>
      <c r="G16" s="11"/>
      <c r="H16" s="11"/>
      <c r="I16" s="11">
        <f t="shared" si="1"/>
        <v>0</v>
      </c>
      <c r="J16" s="52">
        <f>'1주차'!I16</f>
        <v>33</v>
      </c>
      <c r="K16" s="51">
        <f t="shared" si="2"/>
        <v>33</v>
      </c>
      <c r="L16" s="30">
        <f t="shared" si="0"/>
        <v>32</v>
      </c>
      <c r="M16" s="31">
        <f t="shared" si="3"/>
        <v>0</v>
      </c>
      <c r="N16" s="34"/>
      <c r="P16" s="8"/>
      <c r="Q16" s="8"/>
      <c r="R16" s="8"/>
    </row>
    <row r="17" spans="2:18" ht="18" customHeight="1">
      <c r="B17" s="25">
        <v>313</v>
      </c>
      <c r="C17" s="11" t="s">
        <v>19</v>
      </c>
      <c r="D17" s="11"/>
      <c r="E17" s="11"/>
      <c r="F17" s="11"/>
      <c r="G17" s="11"/>
      <c r="H17" s="11"/>
      <c r="I17" s="11">
        <f t="shared" si="1"/>
        <v>0</v>
      </c>
      <c r="J17" s="52">
        <f>'1주차'!I17</f>
        <v>0</v>
      </c>
      <c r="K17" s="51">
        <f t="shared" si="2"/>
        <v>0</v>
      </c>
      <c r="L17" s="30">
        <f t="shared" si="0"/>
        <v>56</v>
      </c>
      <c r="M17" s="31">
        <f t="shared" si="3"/>
        <v>0</v>
      </c>
      <c r="N17" s="34"/>
      <c r="P17" s="8"/>
      <c r="Q17" s="8"/>
      <c r="R17" s="8"/>
    </row>
    <row r="18" spans="2:18" ht="18" customHeight="1">
      <c r="B18" s="47">
        <v>314</v>
      </c>
      <c r="C18" s="11" t="s">
        <v>19</v>
      </c>
      <c r="D18" s="11">
        <v>3</v>
      </c>
      <c r="E18" s="11">
        <v>10</v>
      </c>
      <c r="F18" s="11">
        <v>12</v>
      </c>
      <c r="G18" s="11">
        <v>11</v>
      </c>
      <c r="H18" s="11">
        <v>5</v>
      </c>
      <c r="I18" s="11">
        <f t="shared" si="1"/>
        <v>41</v>
      </c>
      <c r="J18" s="52">
        <f>'1주차'!I18</f>
        <v>39</v>
      </c>
      <c r="K18" s="51">
        <f t="shared" si="2"/>
        <v>80</v>
      </c>
      <c r="L18" s="30">
        <f t="shared" si="0"/>
        <v>17</v>
      </c>
      <c r="M18" s="31">
        <f t="shared" si="3"/>
        <v>1</v>
      </c>
      <c r="N18" s="33"/>
      <c r="P18" s="8"/>
      <c r="Q18" s="8"/>
      <c r="R18" s="8"/>
    </row>
    <row r="19" spans="2:18" ht="18" customHeight="1">
      <c r="B19" s="25">
        <v>318</v>
      </c>
      <c r="C19" s="11" t="s">
        <v>19</v>
      </c>
      <c r="D19" s="11">
        <v>5</v>
      </c>
      <c r="E19" s="11">
        <v>4</v>
      </c>
      <c r="F19" s="11">
        <v>7</v>
      </c>
      <c r="G19" s="11"/>
      <c r="H19" s="11"/>
      <c r="I19" s="11">
        <f t="shared" si="1"/>
        <v>16</v>
      </c>
      <c r="J19" s="52">
        <f>'1주차'!I22</f>
        <v>0</v>
      </c>
      <c r="K19" s="51">
        <f t="shared" si="2"/>
        <v>16</v>
      </c>
      <c r="L19" s="30">
        <f t="shared" si="0"/>
        <v>56</v>
      </c>
      <c r="M19" s="31">
        <f t="shared" si="3"/>
        <v>0.6</v>
      </c>
      <c r="N19" s="34"/>
      <c r="P19" s="8"/>
      <c r="Q19" s="8"/>
      <c r="R19" s="8"/>
    </row>
    <row r="20" spans="2:18" ht="18" customHeight="1">
      <c r="B20" s="25">
        <v>320</v>
      </c>
      <c r="C20" s="11" t="s">
        <v>20</v>
      </c>
      <c r="D20" s="11"/>
      <c r="E20" s="11"/>
      <c r="F20" s="11"/>
      <c r="G20" s="11"/>
      <c r="H20" s="11"/>
      <c r="I20" s="11">
        <f t="shared" si="1"/>
        <v>0</v>
      </c>
      <c r="J20" s="52">
        <f>'1주차'!I24</f>
        <v>12</v>
      </c>
      <c r="K20" s="51">
        <f t="shared" si="2"/>
        <v>12</v>
      </c>
      <c r="L20" s="30">
        <f t="shared" si="0"/>
        <v>52</v>
      </c>
      <c r="M20" s="31">
        <f t="shared" si="3"/>
        <v>0</v>
      </c>
      <c r="N20" s="34"/>
      <c r="P20" s="8"/>
      <c r="Q20" s="8"/>
      <c r="R20" s="8"/>
    </row>
    <row r="21" spans="2:18" ht="18" customHeight="1">
      <c r="B21" s="25">
        <v>321</v>
      </c>
      <c r="C21" s="11" t="s">
        <v>20</v>
      </c>
      <c r="D21" s="11"/>
      <c r="E21" s="11"/>
      <c r="F21" s="11"/>
      <c r="G21" s="11"/>
      <c r="H21" s="11"/>
      <c r="I21" s="11">
        <f t="shared" si="1"/>
        <v>0</v>
      </c>
      <c r="J21" s="52">
        <f>'1주차'!I25</f>
        <v>5</v>
      </c>
      <c r="K21" s="51">
        <f t="shared" si="2"/>
        <v>5</v>
      </c>
      <c r="L21" s="30">
        <f t="shared" si="0"/>
        <v>54</v>
      </c>
      <c r="M21" s="31">
        <f t="shared" si="3"/>
        <v>0</v>
      </c>
      <c r="N21" s="33"/>
      <c r="P21" s="8"/>
      <c r="Q21" s="8"/>
      <c r="R21" s="8"/>
    </row>
    <row r="22" spans="2:18" ht="18" customHeight="1">
      <c r="B22" s="25">
        <v>322</v>
      </c>
      <c r="C22" s="11" t="s">
        <v>19</v>
      </c>
      <c r="D22" s="11"/>
      <c r="E22" s="11"/>
      <c r="F22" s="11"/>
      <c r="G22" s="11"/>
      <c r="H22" s="11"/>
      <c r="I22" s="11">
        <f t="shared" si="1"/>
        <v>0</v>
      </c>
      <c r="J22" s="52">
        <f>'1주차'!I26</f>
        <v>0</v>
      </c>
      <c r="K22" s="51">
        <f t="shared" si="2"/>
        <v>0</v>
      </c>
      <c r="L22" s="30">
        <f t="shared" si="0"/>
        <v>56</v>
      </c>
      <c r="M22" s="31">
        <f t="shared" si="3"/>
        <v>0</v>
      </c>
      <c r="N22" s="34"/>
      <c r="P22" s="8"/>
      <c r="Q22" s="8"/>
      <c r="R22" s="8"/>
    </row>
    <row r="23" spans="2:18" ht="18" customHeight="1">
      <c r="B23" s="25">
        <v>323</v>
      </c>
      <c r="C23" s="11" t="s">
        <v>19</v>
      </c>
      <c r="D23" s="11">
        <v>6</v>
      </c>
      <c r="E23" s="11"/>
      <c r="F23" s="11"/>
      <c r="G23" s="11"/>
      <c r="H23" s="11"/>
      <c r="I23" s="11">
        <f t="shared" si="1"/>
        <v>6</v>
      </c>
      <c r="J23" s="52">
        <f>'1주차'!I27</f>
        <v>32</v>
      </c>
      <c r="K23" s="51">
        <f t="shared" si="2"/>
        <v>38</v>
      </c>
      <c r="L23" s="30">
        <f t="shared" si="0"/>
        <v>33</v>
      </c>
      <c r="M23" s="31">
        <f t="shared" si="3"/>
        <v>0.2</v>
      </c>
      <c r="N23" s="34"/>
      <c r="P23" s="8"/>
      <c r="Q23" s="8"/>
      <c r="R23" s="8"/>
    </row>
    <row r="24" spans="2:18" ht="18" customHeight="1">
      <c r="B24" s="25">
        <v>324</v>
      </c>
      <c r="C24" s="11" t="s">
        <v>19</v>
      </c>
      <c r="D24" s="11">
        <v>5</v>
      </c>
      <c r="E24" s="11">
        <v>10</v>
      </c>
      <c r="F24" s="11"/>
      <c r="G24" s="11"/>
      <c r="H24" s="11"/>
      <c r="I24" s="11">
        <f t="shared" si="1"/>
        <v>15</v>
      </c>
      <c r="J24" s="52">
        <f>'1주차'!I28</f>
        <v>29</v>
      </c>
      <c r="K24" s="51">
        <f t="shared" si="2"/>
        <v>44</v>
      </c>
      <c r="L24" s="30">
        <f t="shared" si="0"/>
        <v>35</v>
      </c>
      <c r="M24" s="31">
        <f t="shared" si="3"/>
        <v>0.4</v>
      </c>
      <c r="N24" s="34"/>
      <c r="P24" s="8"/>
      <c r="Q24" s="8"/>
      <c r="R24" s="8"/>
    </row>
    <row r="25" spans="2:18" ht="18" customHeight="1">
      <c r="B25" s="47">
        <v>325</v>
      </c>
      <c r="C25" s="11" t="s">
        <v>19</v>
      </c>
      <c r="D25" s="11">
        <v>3</v>
      </c>
      <c r="E25" s="11">
        <v>11</v>
      </c>
      <c r="F25" s="11">
        <v>11</v>
      </c>
      <c r="G25" s="11">
        <v>12</v>
      </c>
      <c r="H25" s="11">
        <v>2</v>
      </c>
      <c r="I25" s="11">
        <f t="shared" si="1"/>
        <v>39</v>
      </c>
      <c r="J25" s="52">
        <f>'1주차'!I29</f>
        <v>36</v>
      </c>
      <c r="K25" s="51">
        <f t="shared" si="2"/>
        <v>75</v>
      </c>
      <c r="L25" s="30">
        <f t="shared" si="0"/>
        <v>26</v>
      </c>
      <c r="M25" s="31">
        <f t="shared" si="3"/>
        <v>1</v>
      </c>
      <c r="N25" s="34"/>
      <c r="P25" s="8"/>
      <c r="Q25" s="8"/>
      <c r="R25" s="8"/>
    </row>
    <row r="26" spans="2:18" ht="18" customHeight="1">
      <c r="B26" s="25">
        <v>326</v>
      </c>
      <c r="C26" s="11" t="s">
        <v>19</v>
      </c>
      <c r="D26" s="11"/>
      <c r="E26" s="11"/>
      <c r="F26" s="11"/>
      <c r="G26" s="11"/>
      <c r="H26" s="11"/>
      <c r="I26" s="11">
        <f t="shared" si="1"/>
        <v>0</v>
      </c>
      <c r="J26" s="52">
        <f>'1주차'!I30</f>
        <v>0</v>
      </c>
      <c r="K26" s="51">
        <f t="shared" si="2"/>
        <v>0</v>
      </c>
      <c r="L26" s="30">
        <f t="shared" si="0"/>
        <v>56</v>
      </c>
      <c r="M26" s="31">
        <f t="shared" si="3"/>
        <v>0</v>
      </c>
      <c r="N26" s="34"/>
      <c r="P26" s="8"/>
      <c r="Q26" s="8"/>
      <c r="R26" s="8"/>
    </row>
    <row r="27" spans="2:18" ht="18" customHeight="1">
      <c r="B27" s="47">
        <v>327</v>
      </c>
      <c r="C27" s="11" t="s">
        <v>19</v>
      </c>
      <c r="D27" s="11">
        <v>2</v>
      </c>
      <c r="E27" s="11">
        <v>9</v>
      </c>
      <c r="F27" s="11">
        <v>10</v>
      </c>
      <c r="G27" s="11">
        <v>10</v>
      </c>
      <c r="H27" s="11">
        <v>3</v>
      </c>
      <c r="I27" s="11">
        <f t="shared" si="1"/>
        <v>34</v>
      </c>
      <c r="J27" s="52">
        <f>'1주차'!I31</f>
        <v>37</v>
      </c>
      <c r="K27" s="51">
        <f t="shared" si="2"/>
        <v>71</v>
      </c>
      <c r="L27" s="30">
        <f t="shared" si="0"/>
        <v>23</v>
      </c>
      <c r="M27" s="31">
        <f t="shared" si="3"/>
        <v>1</v>
      </c>
      <c r="N27" s="33"/>
      <c r="P27" s="8"/>
      <c r="Q27" s="8"/>
      <c r="R27" s="8"/>
    </row>
    <row r="28" spans="2:18" ht="18" customHeight="1">
      <c r="B28" s="47">
        <v>328</v>
      </c>
      <c r="C28" s="11" t="s">
        <v>19</v>
      </c>
      <c r="D28" s="11">
        <v>8</v>
      </c>
      <c r="E28" s="11">
        <v>4</v>
      </c>
      <c r="F28" s="11">
        <v>9</v>
      </c>
      <c r="G28" s="11">
        <v>8</v>
      </c>
      <c r="H28" s="11">
        <v>5</v>
      </c>
      <c r="I28" s="11">
        <f t="shared" si="1"/>
        <v>34</v>
      </c>
      <c r="J28" s="52">
        <f>'1주차'!I32</f>
        <v>41</v>
      </c>
      <c r="K28" s="51">
        <f t="shared" si="2"/>
        <v>75</v>
      </c>
      <c r="L28" s="30">
        <f t="shared" si="0"/>
        <v>16</v>
      </c>
      <c r="M28" s="31">
        <f t="shared" si="3"/>
        <v>1</v>
      </c>
      <c r="N28" s="34"/>
      <c r="P28" s="8"/>
      <c r="Q28" s="8"/>
      <c r="R28" s="8"/>
    </row>
    <row r="29" spans="2:18" ht="18" customHeight="1">
      <c r="B29" s="47">
        <v>329</v>
      </c>
      <c r="C29" s="11" t="s">
        <v>19</v>
      </c>
      <c r="D29" s="11">
        <v>9</v>
      </c>
      <c r="E29" s="11">
        <v>10</v>
      </c>
      <c r="F29" s="11">
        <v>13</v>
      </c>
      <c r="G29" s="11">
        <v>14</v>
      </c>
      <c r="H29" s="11">
        <v>6</v>
      </c>
      <c r="I29" s="11">
        <f t="shared" si="1"/>
        <v>52</v>
      </c>
      <c r="J29" s="52">
        <f>'1주차'!I33</f>
        <v>45</v>
      </c>
      <c r="K29" s="51">
        <f t="shared" si="2"/>
        <v>97</v>
      </c>
      <c r="L29" s="30">
        <f t="shared" si="0"/>
        <v>9</v>
      </c>
      <c r="M29" s="31">
        <f t="shared" si="3"/>
        <v>1</v>
      </c>
      <c r="N29" s="33"/>
      <c r="P29" s="8"/>
      <c r="Q29" s="8"/>
      <c r="R29" s="8"/>
    </row>
    <row r="30" spans="2:18" ht="18" customHeight="1">
      <c r="B30" s="25">
        <v>330</v>
      </c>
      <c r="C30" s="11" t="s">
        <v>19</v>
      </c>
      <c r="D30" s="11">
        <v>4</v>
      </c>
      <c r="E30" s="11">
        <v>7</v>
      </c>
      <c r="F30" s="11">
        <v>5</v>
      </c>
      <c r="G30" s="11">
        <v>6</v>
      </c>
      <c r="H30" s="11"/>
      <c r="I30" s="11">
        <f t="shared" si="1"/>
        <v>22</v>
      </c>
      <c r="J30" s="52">
        <f>'1주차'!I34</f>
        <v>18</v>
      </c>
      <c r="K30" s="51">
        <f t="shared" si="2"/>
        <v>40</v>
      </c>
      <c r="L30" s="30">
        <f t="shared" si="0"/>
        <v>48</v>
      </c>
      <c r="M30" s="31">
        <f t="shared" si="3"/>
        <v>0.8</v>
      </c>
      <c r="N30" s="33"/>
      <c r="P30" s="8"/>
      <c r="Q30" s="8"/>
      <c r="R30" s="8"/>
    </row>
    <row r="31" spans="2:18" ht="18" customHeight="1">
      <c r="B31" s="25">
        <v>332</v>
      </c>
      <c r="C31" s="11" t="s">
        <v>19</v>
      </c>
      <c r="D31" s="11"/>
      <c r="E31" s="11"/>
      <c r="F31" s="11"/>
      <c r="G31" s="11"/>
      <c r="H31" s="11"/>
      <c r="I31" s="11">
        <f t="shared" si="1"/>
        <v>0</v>
      </c>
      <c r="J31" s="52">
        <f>'1주차'!I35</f>
        <v>0</v>
      </c>
      <c r="K31" s="51">
        <f t="shared" si="2"/>
        <v>0</v>
      </c>
      <c r="L31" s="30">
        <f t="shared" si="0"/>
        <v>56</v>
      </c>
      <c r="M31" s="31">
        <f t="shared" si="3"/>
        <v>0</v>
      </c>
      <c r="N31" s="33"/>
      <c r="P31" s="8"/>
      <c r="Q31" s="8"/>
      <c r="R31" s="8"/>
    </row>
    <row r="32" spans="2:18" ht="18" customHeight="1">
      <c r="B32" s="47">
        <v>333</v>
      </c>
      <c r="C32" s="11" t="s">
        <v>19</v>
      </c>
      <c r="D32" s="11">
        <v>3</v>
      </c>
      <c r="E32" s="11">
        <v>11</v>
      </c>
      <c r="F32" s="11">
        <v>13</v>
      </c>
      <c r="G32" s="11">
        <v>6</v>
      </c>
      <c r="H32" s="11">
        <v>4</v>
      </c>
      <c r="I32" s="11">
        <f t="shared" si="1"/>
        <v>37</v>
      </c>
      <c r="J32" s="52">
        <f>'1주차'!I36</f>
        <v>27</v>
      </c>
      <c r="K32" s="51">
        <f t="shared" si="2"/>
        <v>64</v>
      </c>
      <c r="L32" s="30">
        <f t="shared" si="0"/>
        <v>40</v>
      </c>
      <c r="M32" s="31">
        <f t="shared" si="3"/>
        <v>1</v>
      </c>
      <c r="N32" s="34"/>
      <c r="P32" s="8"/>
      <c r="Q32" s="8"/>
      <c r="R32" s="8"/>
    </row>
    <row r="33" spans="2:18" ht="18" customHeight="1">
      <c r="B33" s="47">
        <v>334</v>
      </c>
      <c r="C33" s="11" t="s">
        <v>19</v>
      </c>
      <c r="D33" s="11">
        <v>2</v>
      </c>
      <c r="E33" s="11">
        <v>8</v>
      </c>
      <c r="F33" s="11">
        <v>9</v>
      </c>
      <c r="G33" s="11">
        <v>11</v>
      </c>
      <c r="H33" s="11">
        <v>9</v>
      </c>
      <c r="I33" s="11">
        <f t="shared" si="1"/>
        <v>39</v>
      </c>
      <c r="J33" s="52">
        <f>'1주차'!I37</f>
        <v>37</v>
      </c>
      <c r="K33" s="51">
        <f t="shared" si="2"/>
        <v>76</v>
      </c>
      <c r="L33" s="30">
        <f t="shared" si="0"/>
        <v>23</v>
      </c>
      <c r="M33" s="31">
        <f t="shared" si="3"/>
        <v>1</v>
      </c>
      <c r="N33" s="34"/>
      <c r="P33" s="8"/>
      <c r="Q33" s="8"/>
      <c r="R33" s="8"/>
    </row>
    <row r="34" spans="2:18" ht="18" customHeight="1">
      <c r="B34" s="25">
        <v>335</v>
      </c>
      <c r="C34" s="11" t="s">
        <v>19</v>
      </c>
      <c r="D34" s="11">
        <v>3</v>
      </c>
      <c r="E34" s="11">
        <v>9</v>
      </c>
      <c r="F34" s="11">
        <v>10</v>
      </c>
      <c r="G34" s="11"/>
      <c r="H34" s="11"/>
      <c r="I34" s="11">
        <f t="shared" si="1"/>
        <v>22</v>
      </c>
      <c r="J34" s="52">
        <f>'1주차'!I38</f>
        <v>47</v>
      </c>
      <c r="K34" s="51">
        <f t="shared" si="2"/>
        <v>69</v>
      </c>
      <c r="L34" s="30">
        <f t="shared" si="0"/>
        <v>7</v>
      </c>
      <c r="M34" s="31">
        <f t="shared" si="3"/>
        <v>0.6</v>
      </c>
      <c r="N34" s="34"/>
      <c r="P34" s="8"/>
      <c r="Q34" s="8"/>
      <c r="R34" s="8"/>
    </row>
    <row r="35" spans="2:18" ht="18" customHeight="1">
      <c r="B35" s="25">
        <v>340</v>
      </c>
      <c r="C35" s="11" t="s">
        <v>19</v>
      </c>
      <c r="D35" s="11"/>
      <c r="E35" s="11"/>
      <c r="F35" s="11"/>
      <c r="G35" s="11"/>
      <c r="H35" s="11"/>
      <c r="I35" s="11">
        <f t="shared" si="1"/>
        <v>0</v>
      </c>
      <c r="J35" s="52">
        <f>'1주차'!I39</f>
        <v>0</v>
      </c>
      <c r="K35" s="51">
        <f t="shared" si="2"/>
        <v>0</v>
      </c>
      <c r="L35" s="30">
        <f t="shared" si="0"/>
        <v>56</v>
      </c>
      <c r="M35" s="31">
        <f t="shared" si="3"/>
        <v>0</v>
      </c>
      <c r="N35" s="34"/>
      <c r="P35" s="8"/>
      <c r="Q35" s="8"/>
      <c r="R35" s="8"/>
    </row>
    <row r="36" spans="2:18" ht="18" customHeight="1">
      <c r="B36" s="25">
        <v>341</v>
      </c>
      <c r="C36" s="11" t="s">
        <v>19</v>
      </c>
      <c r="D36" s="11">
        <v>3</v>
      </c>
      <c r="E36" s="11">
        <v>4</v>
      </c>
      <c r="F36" s="11">
        <v>6</v>
      </c>
      <c r="G36" s="11">
        <v>7</v>
      </c>
      <c r="H36" s="11">
        <v>6</v>
      </c>
      <c r="I36" s="11">
        <f t="shared" si="1"/>
        <v>26</v>
      </c>
      <c r="J36" s="52">
        <f>'1주차'!I40</f>
        <v>28</v>
      </c>
      <c r="K36" s="51">
        <f t="shared" si="2"/>
        <v>54</v>
      </c>
      <c r="L36" s="30">
        <f t="shared" si="0"/>
        <v>38</v>
      </c>
      <c r="M36" s="31">
        <f t="shared" si="3"/>
        <v>1</v>
      </c>
      <c r="N36" s="34"/>
      <c r="P36" s="8"/>
      <c r="Q36" s="8"/>
      <c r="R36" s="8"/>
    </row>
    <row r="37" spans="2:18" ht="18" customHeight="1">
      <c r="B37" s="25">
        <v>342</v>
      </c>
      <c r="C37" s="11" t="s">
        <v>19</v>
      </c>
      <c r="D37" s="11">
        <v>2</v>
      </c>
      <c r="E37" s="11">
        <v>3</v>
      </c>
      <c r="F37" s="11">
        <v>8</v>
      </c>
      <c r="G37" s="11">
        <v>8</v>
      </c>
      <c r="H37" s="11">
        <v>3</v>
      </c>
      <c r="I37" s="11">
        <f t="shared" si="1"/>
        <v>24</v>
      </c>
      <c r="J37" s="52">
        <f>'1주차'!I41</f>
        <v>29</v>
      </c>
      <c r="K37" s="51">
        <f t="shared" si="2"/>
        <v>53</v>
      </c>
      <c r="L37" s="30">
        <f t="shared" si="0"/>
        <v>35</v>
      </c>
      <c r="M37" s="31">
        <f t="shared" si="3"/>
        <v>1</v>
      </c>
      <c r="N37" s="34"/>
      <c r="P37" s="8"/>
      <c r="Q37" s="8"/>
      <c r="R37" s="8"/>
    </row>
    <row r="38" spans="2:18" ht="18" customHeight="1">
      <c r="B38" s="25">
        <v>343</v>
      </c>
      <c r="C38" s="11" t="s">
        <v>19</v>
      </c>
      <c r="D38" s="11"/>
      <c r="E38" s="11"/>
      <c r="F38" s="11"/>
      <c r="G38" s="11"/>
      <c r="H38" s="11"/>
      <c r="I38" s="11">
        <f t="shared" si="1"/>
        <v>0</v>
      </c>
      <c r="J38" s="52">
        <f>'1주차'!I42</f>
        <v>7</v>
      </c>
      <c r="K38" s="51">
        <f t="shared" si="2"/>
        <v>7</v>
      </c>
      <c r="L38" s="30">
        <f t="shared" ref="L38:L69" si="4">RANK(J38,J$6:J$82)</f>
        <v>53</v>
      </c>
      <c r="M38" s="31">
        <f t="shared" si="3"/>
        <v>0</v>
      </c>
      <c r="N38" s="34"/>
      <c r="P38" s="8"/>
      <c r="Q38" s="8"/>
      <c r="R38" s="8"/>
    </row>
    <row r="39" spans="2:18" ht="18" customHeight="1">
      <c r="B39" s="47">
        <v>451</v>
      </c>
      <c r="C39" s="11" t="s">
        <v>20</v>
      </c>
      <c r="D39" s="11">
        <v>7</v>
      </c>
      <c r="E39" s="11">
        <v>15</v>
      </c>
      <c r="F39" s="11">
        <v>15</v>
      </c>
      <c r="G39" s="11">
        <v>15</v>
      </c>
      <c r="H39" s="11">
        <v>8</v>
      </c>
      <c r="I39" s="11">
        <f t="shared" si="1"/>
        <v>60</v>
      </c>
      <c r="J39" s="52">
        <f>'1주차'!I43</f>
        <v>60</v>
      </c>
      <c r="K39" s="51">
        <f t="shared" si="2"/>
        <v>120</v>
      </c>
      <c r="L39" s="49">
        <f t="shared" si="4"/>
        <v>1</v>
      </c>
      <c r="M39" s="31">
        <f t="shared" si="3"/>
        <v>1</v>
      </c>
      <c r="N39" s="34"/>
      <c r="P39" s="8"/>
      <c r="Q39" s="8"/>
      <c r="R39" s="8"/>
    </row>
    <row r="40" spans="2:18" ht="18" customHeight="1">
      <c r="B40" s="24">
        <v>452</v>
      </c>
      <c r="C40" s="11" t="s">
        <v>20</v>
      </c>
      <c r="D40" s="11"/>
      <c r="E40" s="11"/>
      <c r="F40" s="11"/>
      <c r="G40" s="11"/>
      <c r="H40" s="11"/>
      <c r="I40" s="11">
        <f t="shared" si="1"/>
        <v>0</v>
      </c>
      <c r="J40" s="52">
        <f>'1주차'!I44</f>
        <v>0</v>
      </c>
      <c r="K40" s="51">
        <f t="shared" si="2"/>
        <v>0</v>
      </c>
      <c r="L40" s="30">
        <f t="shared" si="4"/>
        <v>56</v>
      </c>
      <c r="M40" s="31">
        <f t="shared" si="3"/>
        <v>0</v>
      </c>
      <c r="N40" s="34"/>
      <c r="P40" s="8"/>
      <c r="Q40" s="8"/>
      <c r="R40" s="8"/>
    </row>
    <row r="41" spans="2:18" ht="18" customHeight="1">
      <c r="B41" s="24">
        <v>454</v>
      </c>
      <c r="C41" s="11" t="s">
        <v>20</v>
      </c>
      <c r="D41" s="11"/>
      <c r="E41" s="11"/>
      <c r="F41" s="11">
        <v>7</v>
      </c>
      <c r="G41" s="11"/>
      <c r="H41" s="11"/>
      <c r="I41" s="11">
        <f t="shared" si="1"/>
        <v>7</v>
      </c>
      <c r="J41" s="52">
        <f>'1주차'!I45</f>
        <v>5</v>
      </c>
      <c r="K41" s="51">
        <f t="shared" si="2"/>
        <v>12</v>
      </c>
      <c r="L41" s="30">
        <f t="shared" si="4"/>
        <v>54</v>
      </c>
      <c r="M41" s="31">
        <f t="shared" si="3"/>
        <v>0.2</v>
      </c>
      <c r="N41" s="34"/>
      <c r="P41" s="8"/>
      <c r="Q41" s="8"/>
      <c r="R41" s="8"/>
    </row>
    <row r="42" spans="2:18" ht="18" customHeight="1">
      <c r="B42" s="24">
        <v>455</v>
      </c>
      <c r="C42" s="11" t="s">
        <v>20</v>
      </c>
      <c r="D42" s="11">
        <v>3</v>
      </c>
      <c r="E42" s="11"/>
      <c r="F42" s="11">
        <v>7</v>
      </c>
      <c r="G42" s="11"/>
      <c r="H42" s="11"/>
      <c r="I42" s="11">
        <f t="shared" si="1"/>
        <v>10</v>
      </c>
      <c r="J42" s="52">
        <f>'1주차'!I46</f>
        <v>39</v>
      </c>
      <c r="K42" s="51">
        <f t="shared" si="2"/>
        <v>49</v>
      </c>
      <c r="L42" s="30">
        <f t="shared" si="4"/>
        <v>17</v>
      </c>
      <c r="M42" s="31">
        <f t="shared" si="3"/>
        <v>0.4</v>
      </c>
      <c r="N42" s="34"/>
      <c r="P42" s="8"/>
      <c r="Q42" s="8"/>
      <c r="R42" s="8"/>
    </row>
    <row r="43" spans="2:18" ht="18" customHeight="1">
      <c r="B43" s="47">
        <v>456</v>
      </c>
      <c r="C43" s="11" t="s">
        <v>19</v>
      </c>
      <c r="D43" s="11">
        <v>4</v>
      </c>
      <c r="E43" s="11">
        <v>10</v>
      </c>
      <c r="F43" s="11">
        <v>9</v>
      </c>
      <c r="G43" s="11">
        <v>10</v>
      </c>
      <c r="H43" s="11">
        <v>8</v>
      </c>
      <c r="I43" s="11">
        <f t="shared" si="1"/>
        <v>41</v>
      </c>
      <c r="J43" s="52">
        <f>'1주차'!I47</f>
        <v>43</v>
      </c>
      <c r="K43" s="51">
        <f t="shared" si="2"/>
        <v>84</v>
      </c>
      <c r="L43" s="30">
        <f t="shared" si="4"/>
        <v>13</v>
      </c>
      <c r="M43" s="31">
        <f t="shared" si="3"/>
        <v>1</v>
      </c>
      <c r="N43" s="34"/>
      <c r="P43" s="8"/>
      <c r="Q43" s="8"/>
      <c r="R43" s="8"/>
    </row>
    <row r="44" spans="2:18" ht="18" customHeight="1">
      <c r="B44" s="24">
        <v>457</v>
      </c>
      <c r="C44" s="11" t="s">
        <v>20</v>
      </c>
      <c r="D44" s="11"/>
      <c r="E44" s="11"/>
      <c r="F44" s="11"/>
      <c r="G44" s="11"/>
      <c r="H44" s="11"/>
      <c r="I44" s="11">
        <f t="shared" si="1"/>
        <v>0</v>
      </c>
      <c r="J44" s="52">
        <f>'1주차'!I48</f>
        <v>0</v>
      </c>
      <c r="K44" s="51">
        <f t="shared" si="2"/>
        <v>0</v>
      </c>
      <c r="L44" s="30">
        <f t="shared" si="4"/>
        <v>56</v>
      </c>
      <c r="M44" s="31">
        <f t="shared" si="3"/>
        <v>0</v>
      </c>
      <c r="N44" s="34"/>
      <c r="P44" s="8"/>
      <c r="Q44" s="8"/>
      <c r="R44" s="8"/>
    </row>
    <row r="45" spans="2:18" ht="18" customHeight="1">
      <c r="B45" s="24">
        <v>458</v>
      </c>
      <c r="C45" s="11" t="s">
        <v>19</v>
      </c>
      <c r="D45" s="11">
        <v>4</v>
      </c>
      <c r="E45" s="11">
        <v>12</v>
      </c>
      <c r="F45" s="11"/>
      <c r="G45" s="11">
        <v>12</v>
      </c>
      <c r="H45" s="11">
        <v>4</v>
      </c>
      <c r="I45" s="11">
        <f t="shared" si="1"/>
        <v>32</v>
      </c>
      <c r="J45" s="52">
        <f>'1주차'!I49</f>
        <v>42</v>
      </c>
      <c r="K45" s="51">
        <f t="shared" si="2"/>
        <v>74</v>
      </c>
      <c r="L45" s="30">
        <f t="shared" si="4"/>
        <v>14</v>
      </c>
      <c r="M45" s="31">
        <f t="shared" si="3"/>
        <v>0.8</v>
      </c>
      <c r="N45" s="34"/>
      <c r="P45" s="8"/>
      <c r="Q45" s="8"/>
      <c r="R45" s="8"/>
    </row>
    <row r="46" spans="2:18" ht="18" customHeight="1">
      <c r="B46" s="47">
        <v>459</v>
      </c>
      <c r="C46" s="11" t="s">
        <v>20</v>
      </c>
      <c r="D46" s="11">
        <v>4</v>
      </c>
      <c r="E46" s="11">
        <v>5</v>
      </c>
      <c r="F46" s="11">
        <v>11</v>
      </c>
      <c r="G46" s="11">
        <v>10</v>
      </c>
      <c r="H46" s="11">
        <v>5</v>
      </c>
      <c r="I46" s="11">
        <f t="shared" si="1"/>
        <v>35</v>
      </c>
      <c r="J46" s="52">
        <f>'1주차'!I50</f>
        <v>34</v>
      </c>
      <c r="K46" s="51">
        <f t="shared" si="2"/>
        <v>69</v>
      </c>
      <c r="L46" s="30">
        <f t="shared" si="4"/>
        <v>31</v>
      </c>
      <c r="M46" s="31">
        <f t="shared" si="3"/>
        <v>1</v>
      </c>
      <c r="N46" s="34"/>
      <c r="P46" s="8"/>
      <c r="Q46" s="8"/>
    </row>
    <row r="47" spans="2:18" ht="18" customHeight="1">
      <c r="B47" s="47">
        <v>460</v>
      </c>
      <c r="C47" s="11" t="s">
        <v>19</v>
      </c>
      <c r="D47" s="11">
        <v>5</v>
      </c>
      <c r="E47" s="11">
        <v>12</v>
      </c>
      <c r="F47" s="11">
        <v>13</v>
      </c>
      <c r="G47" s="11">
        <v>12</v>
      </c>
      <c r="H47" s="11">
        <v>1</v>
      </c>
      <c r="I47" s="11">
        <f t="shared" si="1"/>
        <v>43</v>
      </c>
      <c r="J47" s="52">
        <f>'1주차'!I51</f>
        <v>45</v>
      </c>
      <c r="K47" s="51">
        <f t="shared" si="2"/>
        <v>88</v>
      </c>
      <c r="L47" s="30">
        <f t="shared" si="4"/>
        <v>9</v>
      </c>
      <c r="M47" s="31">
        <f t="shared" si="3"/>
        <v>1</v>
      </c>
      <c r="N47" s="34"/>
      <c r="P47" s="8"/>
      <c r="Q47" s="8"/>
    </row>
    <row r="48" spans="2:18" ht="18" customHeight="1">
      <c r="B48" s="24">
        <v>461</v>
      </c>
      <c r="C48" s="11" t="s">
        <v>20</v>
      </c>
      <c r="D48" s="11">
        <v>6</v>
      </c>
      <c r="E48" s="11">
        <v>7</v>
      </c>
      <c r="F48" s="11">
        <v>6</v>
      </c>
      <c r="G48" s="11">
        <v>12</v>
      </c>
      <c r="H48" s="11">
        <v>3</v>
      </c>
      <c r="I48" s="11">
        <f t="shared" si="1"/>
        <v>34</v>
      </c>
      <c r="J48" s="52">
        <f>'1주차'!I52</f>
        <v>36</v>
      </c>
      <c r="K48" s="51">
        <f t="shared" si="2"/>
        <v>70</v>
      </c>
      <c r="L48" s="30">
        <f t="shared" si="4"/>
        <v>26</v>
      </c>
      <c r="M48" s="31">
        <f t="shared" si="3"/>
        <v>1</v>
      </c>
      <c r="N48" s="34"/>
      <c r="P48" s="8"/>
      <c r="Q48" s="8"/>
    </row>
    <row r="49" spans="2:17" ht="18" customHeight="1">
      <c r="B49" s="24">
        <v>462</v>
      </c>
      <c r="C49" s="11" t="s">
        <v>20</v>
      </c>
      <c r="D49" s="11">
        <v>4</v>
      </c>
      <c r="E49" s="11">
        <v>9</v>
      </c>
      <c r="F49" s="11">
        <v>8</v>
      </c>
      <c r="G49" s="11">
        <v>6</v>
      </c>
      <c r="H49" s="11">
        <v>1</v>
      </c>
      <c r="I49" s="11">
        <f t="shared" si="1"/>
        <v>28</v>
      </c>
      <c r="J49" s="52">
        <f>'1주차'!I53</f>
        <v>25</v>
      </c>
      <c r="K49" s="51">
        <f t="shared" si="2"/>
        <v>53</v>
      </c>
      <c r="L49" s="30">
        <f t="shared" si="4"/>
        <v>41</v>
      </c>
      <c r="M49" s="31">
        <f t="shared" si="3"/>
        <v>1</v>
      </c>
      <c r="N49" s="34"/>
      <c r="P49" s="8"/>
      <c r="Q49" s="8"/>
    </row>
    <row r="50" spans="2:17" ht="18" customHeight="1">
      <c r="B50" s="24">
        <v>463</v>
      </c>
      <c r="C50" s="11" t="s">
        <v>20</v>
      </c>
      <c r="D50" s="11"/>
      <c r="E50" s="11"/>
      <c r="F50" s="11"/>
      <c r="G50" s="11"/>
      <c r="H50" s="11"/>
      <c r="I50" s="11">
        <f t="shared" si="1"/>
        <v>0</v>
      </c>
      <c r="J50" s="52">
        <f>'1주차'!I54</f>
        <v>0</v>
      </c>
      <c r="K50" s="51">
        <f t="shared" si="2"/>
        <v>0</v>
      </c>
      <c r="L50" s="30">
        <f t="shared" si="4"/>
        <v>56</v>
      </c>
      <c r="M50" s="31">
        <f t="shared" si="3"/>
        <v>0</v>
      </c>
      <c r="N50" s="34"/>
      <c r="P50" s="8"/>
      <c r="Q50" s="8"/>
    </row>
    <row r="51" spans="2:17" ht="18" customHeight="1">
      <c r="B51" s="24">
        <v>464</v>
      </c>
      <c r="C51" s="11" t="s">
        <v>20</v>
      </c>
      <c r="D51" s="11">
        <v>8</v>
      </c>
      <c r="E51" s="11"/>
      <c r="F51" s="11"/>
      <c r="G51" s="11"/>
      <c r="H51" s="11"/>
      <c r="I51" s="11">
        <f t="shared" si="1"/>
        <v>8</v>
      </c>
      <c r="J51" s="52">
        <f>'1주차'!I55</f>
        <v>0</v>
      </c>
      <c r="K51" s="51">
        <f t="shared" si="2"/>
        <v>8</v>
      </c>
      <c r="L51" s="30">
        <f t="shared" si="4"/>
        <v>56</v>
      </c>
      <c r="M51" s="31">
        <f t="shared" si="3"/>
        <v>0.2</v>
      </c>
      <c r="N51" s="34"/>
      <c r="P51" s="8"/>
      <c r="Q51" s="8"/>
    </row>
    <row r="52" spans="2:17" ht="18" customHeight="1">
      <c r="B52" s="24">
        <v>465</v>
      </c>
      <c r="C52" s="11" t="s">
        <v>19</v>
      </c>
      <c r="D52" s="11"/>
      <c r="E52" s="11"/>
      <c r="F52" s="11"/>
      <c r="G52" s="11"/>
      <c r="H52" s="11"/>
      <c r="I52" s="11">
        <f t="shared" si="1"/>
        <v>0</v>
      </c>
      <c r="J52" s="52">
        <f>'1주차'!I56</f>
        <v>0</v>
      </c>
      <c r="K52" s="51">
        <f t="shared" si="2"/>
        <v>0</v>
      </c>
      <c r="L52" s="30">
        <f t="shared" si="4"/>
        <v>56</v>
      </c>
      <c r="M52" s="31">
        <f t="shared" si="3"/>
        <v>0</v>
      </c>
      <c r="N52" s="34"/>
      <c r="P52" s="8"/>
      <c r="Q52" s="8"/>
    </row>
    <row r="53" spans="2:17" ht="18" customHeight="1">
      <c r="B53" s="47">
        <v>466</v>
      </c>
      <c r="C53" s="11" t="s">
        <v>19</v>
      </c>
      <c r="D53" s="11">
        <v>7</v>
      </c>
      <c r="E53" s="11">
        <v>12</v>
      </c>
      <c r="F53" s="11">
        <v>12</v>
      </c>
      <c r="G53" s="11">
        <v>14</v>
      </c>
      <c r="H53" s="11">
        <v>2</v>
      </c>
      <c r="I53" s="11">
        <f t="shared" si="1"/>
        <v>47</v>
      </c>
      <c r="J53" s="52">
        <f>'1주차'!I57</f>
        <v>48</v>
      </c>
      <c r="K53" s="51">
        <f t="shared" si="2"/>
        <v>95</v>
      </c>
      <c r="L53" s="49">
        <f t="shared" si="4"/>
        <v>6</v>
      </c>
      <c r="M53" s="31">
        <f t="shared" si="3"/>
        <v>1</v>
      </c>
      <c r="N53" s="34"/>
      <c r="P53" s="8"/>
      <c r="Q53" s="8"/>
    </row>
    <row r="54" spans="2:17" ht="18" customHeight="1">
      <c r="B54" s="24">
        <v>467</v>
      </c>
      <c r="C54" s="11" t="s">
        <v>20</v>
      </c>
      <c r="D54" s="11"/>
      <c r="E54" s="11">
        <v>11</v>
      </c>
      <c r="F54" s="11">
        <v>13</v>
      </c>
      <c r="G54" s="11">
        <v>10</v>
      </c>
      <c r="H54" s="11">
        <v>13</v>
      </c>
      <c r="I54" s="11">
        <f t="shared" si="1"/>
        <v>47</v>
      </c>
      <c r="J54" s="52">
        <f>'1주차'!I58</f>
        <v>47</v>
      </c>
      <c r="K54" s="51">
        <f t="shared" si="2"/>
        <v>94</v>
      </c>
      <c r="L54" s="30">
        <f t="shared" si="4"/>
        <v>7</v>
      </c>
      <c r="M54" s="31">
        <f t="shared" si="3"/>
        <v>0.8</v>
      </c>
      <c r="N54" s="33"/>
      <c r="P54" s="8"/>
      <c r="Q54" s="8"/>
    </row>
    <row r="55" spans="2:17" ht="18" customHeight="1">
      <c r="B55" s="48">
        <v>468</v>
      </c>
      <c r="C55" s="11" t="s">
        <v>19</v>
      </c>
      <c r="D55" s="11"/>
      <c r="E55" s="11"/>
      <c r="F55" s="11">
        <v>14</v>
      </c>
      <c r="G55" s="11"/>
      <c r="H55" s="11"/>
      <c r="I55" s="11">
        <f t="shared" si="1"/>
        <v>14</v>
      </c>
      <c r="J55" s="52">
        <f>'1주차'!I59</f>
        <v>49</v>
      </c>
      <c r="K55" s="51">
        <f t="shared" si="2"/>
        <v>63</v>
      </c>
      <c r="L55" s="30">
        <f t="shared" si="4"/>
        <v>5</v>
      </c>
      <c r="M55" s="31">
        <f t="shared" si="3"/>
        <v>0.2</v>
      </c>
      <c r="N55" s="34"/>
      <c r="P55" s="8"/>
    </row>
    <row r="56" spans="2:17" ht="18" customHeight="1">
      <c r="B56" s="24">
        <v>469</v>
      </c>
      <c r="C56" s="11" t="s">
        <v>19</v>
      </c>
      <c r="D56" s="11">
        <v>4</v>
      </c>
      <c r="E56" s="11">
        <v>12</v>
      </c>
      <c r="F56" s="11"/>
      <c r="G56" s="11"/>
      <c r="H56" s="11"/>
      <c r="I56" s="11">
        <f t="shared" si="1"/>
        <v>16</v>
      </c>
      <c r="J56" s="52">
        <f>'1주차'!I60</f>
        <v>39</v>
      </c>
      <c r="K56" s="51">
        <f t="shared" si="2"/>
        <v>55</v>
      </c>
      <c r="L56" s="30">
        <f t="shared" si="4"/>
        <v>17</v>
      </c>
      <c r="M56" s="31">
        <f t="shared" si="3"/>
        <v>0.4</v>
      </c>
      <c r="N56" s="34"/>
      <c r="P56" s="8"/>
    </row>
    <row r="57" spans="2:17" ht="18" customHeight="1">
      <c r="B57" s="24">
        <v>473</v>
      </c>
      <c r="C57" s="11" t="s">
        <v>19</v>
      </c>
      <c r="D57" s="11"/>
      <c r="E57" s="11"/>
      <c r="F57" s="11"/>
      <c r="G57" s="11"/>
      <c r="H57" s="11"/>
      <c r="I57" s="11">
        <f t="shared" si="1"/>
        <v>0</v>
      </c>
      <c r="J57" s="52">
        <f>'1주차'!I61</f>
        <v>0</v>
      </c>
      <c r="K57" s="51">
        <f t="shared" si="2"/>
        <v>0</v>
      </c>
      <c r="L57" s="30">
        <f t="shared" si="4"/>
        <v>56</v>
      </c>
      <c r="M57" s="31">
        <f t="shared" si="3"/>
        <v>0</v>
      </c>
      <c r="N57" s="34"/>
      <c r="P57" s="8"/>
    </row>
    <row r="58" spans="2:17" ht="18" customHeight="1">
      <c r="B58" s="47">
        <v>474</v>
      </c>
      <c r="C58" s="11" t="s">
        <v>19</v>
      </c>
      <c r="D58" s="11">
        <v>9</v>
      </c>
      <c r="E58" s="11">
        <v>12</v>
      </c>
      <c r="F58" s="11">
        <v>13</v>
      </c>
      <c r="G58" s="11">
        <v>15</v>
      </c>
      <c r="H58" s="11">
        <v>8</v>
      </c>
      <c r="I58" s="11">
        <f t="shared" si="1"/>
        <v>57</v>
      </c>
      <c r="J58" s="52">
        <f>'1주차'!I62</f>
        <v>50</v>
      </c>
      <c r="K58" s="51">
        <f t="shared" si="2"/>
        <v>107</v>
      </c>
      <c r="L58" s="49">
        <f t="shared" si="4"/>
        <v>3</v>
      </c>
      <c r="M58" s="31">
        <f t="shared" si="3"/>
        <v>1</v>
      </c>
      <c r="N58" s="34"/>
      <c r="P58" s="8"/>
    </row>
    <row r="59" spans="2:17" ht="18" customHeight="1">
      <c r="B59" s="47">
        <v>476</v>
      </c>
      <c r="C59" s="23" t="s">
        <v>20</v>
      </c>
      <c r="D59" s="11">
        <v>6</v>
      </c>
      <c r="E59" s="11">
        <v>12</v>
      </c>
      <c r="F59" s="11">
        <v>14</v>
      </c>
      <c r="G59" s="11">
        <v>14</v>
      </c>
      <c r="H59" s="11">
        <v>7</v>
      </c>
      <c r="I59" s="11">
        <f t="shared" si="1"/>
        <v>53</v>
      </c>
      <c r="J59" s="52">
        <f>'1주차'!I63</f>
        <v>50</v>
      </c>
      <c r="K59" s="51">
        <f t="shared" si="2"/>
        <v>103</v>
      </c>
      <c r="L59" s="49">
        <f t="shared" si="4"/>
        <v>3</v>
      </c>
      <c r="M59" s="31">
        <f t="shared" si="3"/>
        <v>1</v>
      </c>
      <c r="N59" s="34"/>
      <c r="P59" s="8"/>
    </row>
    <row r="60" spans="2:17" ht="18" customHeight="1">
      <c r="B60" s="47">
        <v>477</v>
      </c>
      <c r="C60" s="23" t="s">
        <v>19</v>
      </c>
      <c r="D60" s="11">
        <v>6</v>
      </c>
      <c r="E60" s="11">
        <v>14</v>
      </c>
      <c r="F60" s="11">
        <v>15</v>
      </c>
      <c r="G60" s="11">
        <v>15</v>
      </c>
      <c r="H60" s="11">
        <v>5</v>
      </c>
      <c r="I60" s="11">
        <f t="shared" si="1"/>
        <v>55</v>
      </c>
      <c r="J60" s="52">
        <f>'1주차'!I64</f>
        <v>55</v>
      </c>
      <c r="K60" s="51">
        <f t="shared" si="2"/>
        <v>110</v>
      </c>
      <c r="L60" s="49">
        <f t="shared" si="4"/>
        <v>2</v>
      </c>
      <c r="M60" s="31">
        <f t="shared" si="3"/>
        <v>1</v>
      </c>
      <c r="N60" s="34"/>
      <c r="P60" s="8"/>
    </row>
    <row r="61" spans="2:17" ht="18" customHeight="1">
      <c r="B61" s="47">
        <v>478</v>
      </c>
      <c r="C61" s="23" t="s">
        <v>19</v>
      </c>
      <c r="D61" s="11">
        <v>6</v>
      </c>
      <c r="E61" s="11">
        <v>7</v>
      </c>
      <c r="F61" s="11">
        <v>14</v>
      </c>
      <c r="G61" s="11">
        <v>15</v>
      </c>
      <c r="H61" s="11">
        <v>1</v>
      </c>
      <c r="I61" s="11">
        <f t="shared" si="1"/>
        <v>43</v>
      </c>
      <c r="J61" s="52">
        <f>'1주차'!I65</f>
        <v>44</v>
      </c>
      <c r="K61" s="51">
        <f t="shared" si="2"/>
        <v>87</v>
      </c>
      <c r="L61" s="30">
        <f t="shared" si="4"/>
        <v>12</v>
      </c>
      <c r="M61" s="31">
        <f t="shared" si="3"/>
        <v>1</v>
      </c>
      <c r="N61" s="34"/>
      <c r="P61" s="8"/>
    </row>
    <row r="62" spans="2:17" ht="18" customHeight="1">
      <c r="B62" s="24">
        <v>479</v>
      </c>
      <c r="C62" s="23" t="s">
        <v>20</v>
      </c>
      <c r="D62" s="11">
        <v>6</v>
      </c>
      <c r="E62" s="11"/>
      <c r="F62" s="11">
        <v>14</v>
      </c>
      <c r="G62" s="11">
        <v>9</v>
      </c>
      <c r="H62" s="11">
        <v>4</v>
      </c>
      <c r="I62" s="11">
        <f t="shared" si="1"/>
        <v>33</v>
      </c>
      <c r="J62" s="52">
        <f>'1주차'!I66</f>
        <v>39</v>
      </c>
      <c r="K62" s="51">
        <f t="shared" si="2"/>
        <v>72</v>
      </c>
      <c r="L62" s="30">
        <f t="shared" si="4"/>
        <v>17</v>
      </c>
      <c r="M62" s="31">
        <f t="shared" si="3"/>
        <v>0.8</v>
      </c>
      <c r="N62" s="34"/>
      <c r="P62" s="8"/>
    </row>
    <row r="63" spans="2:17" ht="18" customHeight="1">
      <c r="B63" s="24">
        <v>480</v>
      </c>
      <c r="C63" s="23" t="s">
        <v>20</v>
      </c>
      <c r="D63" s="11"/>
      <c r="E63" s="11"/>
      <c r="F63" s="11"/>
      <c r="G63" s="11"/>
      <c r="H63" s="11"/>
      <c r="I63" s="11">
        <f t="shared" si="1"/>
        <v>0</v>
      </c>
      <c r="J63" s="52">
        <f>'1주차'!I67</f>
        <v>23</v>
      </c>
      <c r="K63" s="51">
        <f t="shared" si="2"/>
        <v>23</v>
      </c>
      <c r="L63" s="30">
        <f t="shared" si="4"/>
        <v>42</v>
      </c>
      <c r="M63" s="31">
        <f t="shared" si="3"/>
        <v>0</v>
      </c>
      <c r="N63" s="34"/>
      <c r="P63" s="8"/>
    </row>
    <row r="64" spans="2:17" ht="18" customHeight="1">
      <c r="B64" s="24">
        <v>481</v>
      </c>
      <c r="C64" s="23" t="s">
        <v>20</v>
      </c>
      <c r="D64" s="11"/>
      <c r="E64" s="11"/>
      <c r="F64" s="11"/>
      <c r="G64" s="11"/>
      <c r="H64" s="11"/>
      <c r="I64" s="11">
        <f t="shared" si="1"/>
        <v>0</v>
      </c>
      <c r="J64" s="52">
        <f>'1주차'!I68</f>
        <v>20</v>
      </c>
      <c r="K64" s="51">
        <f t="shared" si="2"/>
        <v>20</v>
      </c>
      <c r="L64" s="30">
        <f t="shared" si="4"/>
        <v>45</v>
      </c>
      <c r="M64" s="31">
        <f t="shared" si="3"/>
        <v>0</v>
      </c>
      <c r="N64" s="34"/>
      <c r="P64" s="8"/>
    </row>
    <row r="65" spans="2:16" ht="18" customHeight="1">
      <c r="B65" s="24">
        <v>482</v>
      </c>
      <c r="C65" s="23" t="s">
        <v>19</v>
      </c>
      <c r="D65" s="11"/>
      <c r="E65" s="11">
        <v>3</v>
      </c>
      <c r="F65" s="11">
        <v>4</v>
      </c>
      <c r="G65" s="11">
        <v>5</v>
      </c>
      <c r="H65" s="11">
        <v>4</v>
      </c>
      <c r="I65" s="11">
        <f t="shared" si="1"/>
        <v>16</v>
      </c>
      <c r="J65" s="52">
        <f>'1주차'!I69</f>
        <v>18</v>
      </c>
      <c r="K65" s="51">
        <f t="shared" si="2"/>
        <v>34</v>
      </c>
      <c r="L65" s="30">
        <f t="shared" si="4"/>
        <v>48</v>
      </c>
      <c r="M65" s="31">
        <f t="shared" si="3"/>
        <v>0.8</v>
      </c>
      <c r="N65" s="34"/>
      <c r="P65" s="8"/>
    </row>
    <row r="66" spans="2:16" ht="20.25" customHeight="1">
      <c r="B66" s="24">
        <v>483</v>
      </c>
      <c r="C66" s="35" t="s">
        <v>20</v>
      </c>
      <c r="D66" s="11"/>
      <c r="E66" s="11"/>
      <c r="F66" s="11"/>
      <c r="G66" s="11"/>
      <c r="H66" s="11"/>
      <c r="I66" s="11">
        <f t="shared" si="1"/>
        <v>0</v>
      </c>
      <c r="J66" s="52">
        <f>'1주차'!I70</f>
        <v>0</v>
      </c>
      <c r="K66" s="51">
        <f t="shared" si="2"/>
        <v>0</v>
      </c>
      <c r="L66" s="30">
        <f t="shared" si="4"/>
        <v>56</v>
      </c>
      <c r="M66" s="31">
        <f t="shared" si="3"/>
        <v>0</v>
      </c>
      <c r="N66" s="36"/>
      <c r="P66" s="8"/>
    </row>
    <row r="67" spans="2:16" ht="21" customHeight="1">
      <c r="B67" s="24">
        <v>484</v>
      </c>
      <c r="C67" s="37" t="s">
        <v>20</v>
      </c>
      <c r="D67" s="11"/>
      <c r="E67" s="11"/>
      <c r="F67" s="11"/>
      <c r="G67" s="11"/>
      <c r="H67" s="11"/>
      <c r="I67" s="11">
        <f t="shared" ref="I67:I82" si="5">SUM(D67:H67)</f>
        <v>0</v>
      </c>
      <c r="J67" s="52">
        <f>'1주차'!I71</f>
        <v>0</v>
      </c>
      <c r="K67" s="51">
        <f t="shared" ref="K67:K82" si="6">SUM(I67:J67)</f>
        <v>0</v>
      </c>
      <c r="L67" s="30">
        <f t="shared" si="4"/>
        <v>56</v>
      </c>
      <c r="M67" s="31">
        <f t="shared" si="3"/>
        <v>0</v>
      </c>
      <c r="N67" s="38"/>
      <c r="P67" s="8"/>
    </row>
    <row r="68" spans="2:16" ht="24" customHeight="1">
      <c r="B68" s="24">
        <v>485</v>
      </c>
      <c r="C68" s="9" t="s">
        <v>20</v>
      </c>
      <c r="D68" s="11"/>
      <c r="E68" s="11"/>
      <c r="F68" s="11"/>
      <c r="G68" s="11"/>
      <c r="H68" s="11"/>
      <c r="I68" s="11">
        <f t="shared" si="5"/>
        <v>0</v>
      </c>
      <c r="J68" s="52">
        <f>'1주차'!I72</f>
        <v>0</v>
      </c>
      <c r="K68" s="51">
        <f t="shared" si="6"/>
        <v>0</v>
      </c>
      <c r="L68" s="30">
        <f t="shared" si="4"/>
        <v>56</v>
      </c>
      <c r="M68" s="31">
        <f t="shared" ref="M68:M82" si="7">COUNTA(D68,E68,F68,G68,H68)/5</f>
        <v>0</v>
      </c>
      <c r="N68" s="39"/>
      <c r="P68" s="8"/>
    </row>
    <row r="69" spans="2:16" ht="24" customHeight="1">
      <c r="B69" s="24">
        <v>486</v>
      </c>
      <c r="C69" s="23" t="s">
        <v>19</v>
      </c>
      <c r="D69" s="11"/>
      <c r="E69" s="11">
        <v>8</v>
      </c>
      <c r="F69" s="11"/>
      <c r="G69" s="11">
        <v>15</v>
      </c>
      <c r="H69" s="11"/>
      <c r="I69" s="11">
        <f t="shared" si="5"/>
        <v>23</v>
      </c>
      <c r="J69" s="52">
        <f>'1주차'!I73</f>
        <v>20</v>
      </c>
      <c r="K69" s="51">
        <f t="shared" si="6"/>
        <v>43</v>
      </c>
      <c r="L69" s="30">
        <f t="shared" si="4"/>
        <v>45</v>
      </c>
      <c r="M69" s="31">
        <f t="shared" si="7"/>
        <v>0.4</v>
      </c>
      <c r="N69" s="40"/>
      <c r="P69" s="15"/>
    </row>
    <row r="70" spans="2:16">
      <c r="B70" s="24">
        <v>487</v>
      </c>
      <c r="C70" s="23" t="s">
        <v>19</v>
      </c>
      <c r="D70" s="11"/>
      <c r="E70" s="11">
        <v>10</v>
      </c>
      <c r="F70" s="11">
        <v>12</v>
      </c>
      <c r="G70" s="11">
        <v>10</v>
      </c>
      <c r="H70" s="11"/>
      <c r="I70" s="11">
        <f t="shared" si="5"/>
        <v>32</v>
      </c>
      <c r="J70" s="52">
        <f>'1주차'!I74</f>
        <v>39</v>
      </c>
      <c r="K70" s="51">
        <f t="shared" si="6"/>
        <v>71</v>
      </c>
      <c r="L70" s="30">
        <f t="shared" ref="L70:L82" si="8">RANK(J70,J$6:J$82)</f>
        <v>17</v>
      </c>
      <c r="M70" s="31">
        <f t="shared" si="7"/>
        <v>0.6</v>
      </c>
      <c r="N70" s="36"/>
      <c r="P70" s="15"/>
    </row>
    <row r="71" spans="2:16">
      <c r="B71" s="24">
        <v>488</v>
      </c>
      <c r="C71" s="23" t="s">
        <v>20</v>
      </c>
      <c r="D71" s="11"/>
      <c r="E71" s="11">
        <v>10</v>
      </c>
      <c r="F71" s="11"/>
      <c r="G71" s="11"/>
      <c r="H71" s="11"/>
      <c r="I71" s="11">
        <f t="shared" si="5"/>
        <v>10</v>
      </c>
      <c r="J71" s="52">
        <f>'1주차'!I75</f>
        <v>17</v>
      </c>
      <c r="K71" s="51">
        <f t="shared" si="6"/>
        <v>27</v>
      </c>
      <c r="L71" s="30">
        <f t="shared" si="8"/>
        <v>51</v>
      </c>
      <c r="M71" s="31">
        <f t="shared" si="7"/>
        <v>0.2</v>
      </c>
      <c r="N71" s="43"/>
      <c r="P71" s="15"/>
    </row>
    <row r="72" spans="2:16">
      <c r="B72" s="24">
        <v>489</v>
      </c>
      <c r="C72" s="23" t="s">
        <v>19</v>
      </c>
      <c r="D72" s="11"/>
      <c r="E72" s="11">
        <v>10</v>
      </c>
      <c r="F72" s="11">
        <v>11</v>
      </c>
      <c r="G72" s="11">
        <v>9</v>
      </c>
      <c r="H72" s="11"/>
      <c r="I72" s="11">
        <f t="shared" si="5"/>
        <v>30</v>
      </c>
      <c r="J72" s="52">
        <f>'1주차'!I76</f>
        <v>30</v>
      </c>
      <c r="K72" s="51">
        <f t="shared" si="6"/>
        <v>60</v>
      </c>
      <c r="L72" s="30">
        <f t="shared" si="8"/>
        <v>34</v>
      </c>
      <c r="M72" s="31">
        <f t="shared" si="7"/>
        <v>0.6</v>
      </c>
      <c r="N72" s="39"/>
      <c r="P72" s="15"/>
    </row>
    <row r="73" spans="2:16">
      <c r="B73" s="24">
        <v>490</v>
      </c>
      <c r="C73" s="23" t="s">
        <v>19</v>
      </c>
      <c r="D73" s="11"/>
      <c r="E73" s="11"/>
      <c r="F73" s="11"/>
      <c r="G73" s="11"/>
      <c r="H73" s="11"/>
      <c r="I73" s="11">
        <f t="shared" si="5"/>
        <v>0</v>
      </c>
      <c r="J73" s="52">
        <f>'1주차'!I77</f>
        <v>0</v>
      </c>
      <c r="K73" s="51">
        <f t="shared" si="6"/>
        <v>0</v>
      </c>
      <c r="L73" s="30">
        <f t="shared" si="8"/>
        <v>56</v>
      </c>
      <c r="M73" s="31">
        <f t="shared" si="7"/>
        <v>0</v>
      </c>
      <c r="N73" s="43"/>
      <c r="P73" s="15"/>
    </row>
    <row r="74" spans="2:16">
      <c r="B74" s="24">
        <v>491</v>
      </c>
      <c r="C74" s="23" t="s">
        <v>20</v>
      </c>
      <c r="D74" s="11"/>
      <c r="E74" s="11"/>
      <c r="F74" s="11"/>
      <c r="G74" s="11"/>
      <c r="H74" s="11"/>
      <c r="I74" s="11">
        <f t="shared" si="5"/>
        <v>0</v>
      </c>
      <c r="J74" s="52">
        <f>'1주차'!I78</f>
        <v>0</v>
      </c>
      <c r="K74" s="51">
        <f t="shared" si="6"/>
        <v>0</v>
      </c>
      <c r="L74" s="30">
        <f t="shared" si="8"/>
        <v>56</v>
      </c>
      <c r="M74" s="31">
        <f t="shared" si="7"/>
        <v>0</v>
      </c>
      <c r="N74" s="43"/>
      <c r="P74" s="15"/>
    </row>
    <row r="75" spans="2:16">
      <c r="B75" s="24">
        <v>492</v>
      </c>
      <c r="C75" s="23" t="s">
        <v>20</v>
      </c>
      <c r="D75" s="11"/>
      <c r="E75" s="11">
        <v>9</v>
      </c>
      <c r="F75" s="11">
        <v>11</v>
      </c>
      <c r="G75" s="11"/>
      <c r="H75" s="11"/>
      <c r="I75" s="11">
        <f t="shared" si="5"/>
        <v>20</v>
      </c>
      <c r="J75" s="52">
        <f>'1주차'!I79</f>
        <v>0</v>
      </c>
      <c r="K75" s="51">
        <f t="shared" si="6"/>
        <v>20</v>
      </c>
      <c r="L75" s="30">
        <f t="shared" si="8"/>
        <v>56</v>
      </c>
      <c r="M75" s="31">
        <f t="shared" si="7"/>
        <v>0.4</v>
      </c>
      <c r="N75" s="43"/>
      <c r="P75" s="15"/>
    </row>
    <row r="76" spans="2:16">
      <c r="B76" s="24">
        <v>493</v>
      </c>
      <c r="C76" s="23" t="s">
        <v>19</v>
      </c>
      <c r="D76" s="11"/>
      <c r="E76" s="11"/>
      <c r="F76" s="11"/>
      <c r="G76" s="11"/>
      <c r="H76" s="11"/>
      <c r="I76" s="11">
        <f t="shared" si="5"/>
        <v>0</v>
      </c>
      <c r="J76" s="52">
        <f>'1주차'!I80</f>
        <v>0</v>
      </c>
      <c r="K76" s="51">
        <f t="shared" si="6"/>
        <v>0</v>
      </c>
      <c r="L76" s="30">
        <f t="shared" si="8"/>
        <v>56</v>
      </c>
      <c r="M76" s="31">
        <f t="shared" si="7"/>
        <v>0</v>
      </c>
      <c r="N76" s="43"/>
      <c r="P76" s="15"/>
    </row>
    <row r="77" spans="2:16">
      <c r="B77" s="24">
        <v>494</v>
      </c>
      <c r="C77" s="23" t="s">
        <v>20</v>
      </c>
      <c r="D77" s="11">
        <v>5</v>
      </c>
      <c r="E77" s="11">
        <v>6</v>
      </c>
      <c r="F77" s="11"/>
      <c r="G77" s="11">
        <v>11</v>
      </c>
      <c r="H77" s="11">
        <v>7</v>
      </c>
      <c r="I77" s="11">
        <f t="shared" si="5"/>
        <v>29</v>
      </c>
      <c r="J77" s="52">
        <f>'1주차'!I81</f>
        <v>20</v>
      </c>
      <c r="K77" s="51">
        <f t="shared" si="6"/>
        <v>49</v>
      </c>
      <c r="L77" s="30">
        <f t="shared" si="8"/>
        <v>45</v>
      </c>
      <c r="M77" s="31">
        <f t="shared" si="7"/>
        <v>0.8</v>
      </c>
      <c r="N77" s="43"/>
      <c r="P77" s="15"/>
    </row>
    <row r="78" spans="2:16">
      <c r="B78" s="24">
        <v>495</v>
      </c>
      <c r="C78" s="23" t="s">
        <v>19</v>
      </c>
      <c r="D78" s="11"/>
      <c r="E78" s="11"/>
      <c r="F78" s="11"/>
      <c r="G78" s="11"/>
      <c r="H78" s="11"/>
      <c r="I78" s="11">
        <f t="shared" si="5"/>
        <v>0</v>
      </c>
      <c r="J78" s="52">
        <f>'1주차'!I82</f>
        <v>0</v>
      </c>
      <c r="K78" s="51">
        <f t="shared" si="6"/>
        <v>0</v>
      </c>
      <c r="L78" s="30">
        <f t="shared" si="8"/>
        <v>56</v>
      </c>
      <c r="M78" s="31">
        <f t="shared" si="7"/>
        <v>0</v>
      </c>
      <c r="N78" s="43"/>
      <c r="P78" s="15"/>
    </row>
    <row r="79" spans="2:16">
      <c r="B79" s="47">
        <v>496</v>
      </c>
      <c r="C79" s="23" t="s">
        <v>19</v>
      </c>
      <c r="D79" s="11">
        <v>4</v>
      </c>
      <c r="E79" s="11">
        <v>12</v>
      </c>
      <c r="F79" s="11">
        <v>11</v>
      </c>
      <c r="G79" s="11">
        <v>7</v>
      </c>
      <c r="H79" s="11">
        <v>1</v>
      </c>
      <c r="I79" s="11">
        <f t="shared" si="5"/>
        <v>35</v>
      </c>
      <c r="J79" s="52">
        <f>'1주차'!I83</f>
        <v>38</v>
      </c>
      <c r="K79" s="51">
        <f t="shared" si="6"/>
        <v>73</v>
      </c>
      <c r="L79" s="30">
        <f t="shared" si="8"/>
        <v>22</v>
      </c>
      <c r="M79" s="31">
        <f t="shared" si="7"/>
        <v>1</v>
      </c>
      <c r="N79" s="43"/>
      <c r="P79" s="15"/>
    </row>
    <row r="80" spans="2:16">
      <c r="B80" s="24">
        <v>497</v>
      </c>
      <c r="C80" s="23" t="s">
        <v>19</v>
      </c>
      <c r="D80" s="11">
        <v>3</v>
      </c>
      <c r="E80" s="11">
        <v>7</v>
      </c>
      <c r="F80" s="11">
        <v>10</v>
      </c>
      <c r="G80" s="11">
        <v>10</v>
      </c>
      <c r="H80" s="11">
        <v>7</v>
      </c>
      <c r="I80" s="11">
        <f t="shared" si="5"/>
        <v>37</v>
      </c>
      <c r="J80" s="52">
        <f>'1주차'!I84</f>
        <v>22</v>
      </c>
      <c r="K80" s="51">
        <f t="shared" si="6"/>
        <v>59</v>
      </c>
      <c r="L80" s="30">
        <f t="shared" si="8"/>
        <v>43</v>
      </c>
      <c r="M80" s="31">
        <f t="shared" si="7"/>
        <v>1</v>
      </c>
      <c r="N80" s="43"/>
      <c r="P80" s="15"/>
    </row>
    <row r="81" spans="2:16">
      <c r="B81" s="24">
        <v>498</v>
      </c>
      <c r="C81" s="23" t="s">
        <v>19</v>
      </c>
      <c r="D81" s="11"/>
      <c r="E81" s="11"/>
      <c r="F81" s="11"/>
      <c r="G81" s="11"/>
      <c r="H81" s="11"/>
      <c r="I81" s="11">
        <f t="shared" si="5"/>
        <v>0</v>
      </c>
      <c r="J81" s="52">
        <f>'1주차'!I85</f>
        <v>0</v>
      </c>
      <c r="K81" s="51">
        <f t="shared" si="6"/>
        <v>0</v>
      </c>
      <c r="L81" s="30">
        <f t="shared" si="8"/>
        <v>56</v>
      </c>
      <c r="M81" s="31">
        <f t="shared" si="7"/>
        <v>0</v>
      </c>
      <c r="N81" s="43"/>
      <c r="P81" s="15"/>
    </row>
    <row r="82" spans="2:16">
      <c r="B82" s="24">
        <v>499</v>
      </c>
      <c r="C82" s="45" t="s">
        <v>19</v>
      </c>
      <c r="D82" s="11"/>
      <c r="E82" s="11"/>
      <c r="F82" s="11"/>
      <c r="G82" s="11"/>
      <c r="H82" s="11"/>
      <c r="I82" s="11">
        <f t="shared" si="5"/>
        <v>0</v>
      </c>
      <c r="J82" s="52">
        <f>'1주차'!I86</f>
        <v>28</v>
      </c>
      <c r="K82" s="51">
        <f t="shared" si="6"/>
        <v>28</v>
      </c>
      <c r="L82" s="30">
        <f t="shared" si="8"/>
        <v>38</v>
      </c>
      <c r="M82" s="31">
        <f t="shared" si="7"/>
        <v>0</v>
      </c>
      <c r="N82" s="42"/>
    </row>
    <row r="83" spans="2:16" ht="17.25">
      <c r="B83" s="64" t="s">
        <v>3</v>
      </c>
      <c r="C83" s="64"/>
      <c r="D83" s="64"/>
      <c r="E83" s="64"/>
      <c r="F83" s="64"/>
      <c r="G83" s="64"/>
      <c r="H83" s="64"/>
      <c r="I83" s="64"/>
      <c r="J83" s="64"/>
      <c r="K83" s="64"/>
      <c r="L83" s="64"/>
      <c r="M83" s="64"/>
      <c r="N83" s="36"/>
    </row>
    <row r="84" spans="2:16" ht="16.5">
      <c r="B84" s="65" t="s">
        <v>4</v>
      </c>
      <c r="C84" s="65"/>
      <c r="D84" s="65"/>
      <c r="E84" s="65"/>
      <c r="F84" s="65"/>
      <c r="G84" s="65"/>
      <c r="H84" s="65"/>
      <c r="I84" s="65"/>
      <c r="J84" s="65"/>
      <c r="K84" s="65"/>
      <c r="L84" s="65"/>
      <c r="M84" s="65"/>
      <c r="N84" s="65"/>
    </row>
    <row r="85" spans="2:16">
      <c r="B85" s="41"/>
      <c r="C85" s="66"/>
      <c r="D85" s="66"/>
      <c r="E85" s="66"/>
      <c r="F85" s="66"/>
      <c r="G85" s="66"/>
      <c r="H85" s="66"/>
      <c r="I85" s="66"/>
      <c r="J85" s="66"/>
      <c r="K85" s="66"/>
      <c r="L85" s="66"/>
      <c r="M85" s="66"/>
      <c r="N85" s="66"/>
    </row>
    <row r="86" spans="2:16" ht="16.5">
      <c r="B86" s="67" t="s">
        <v>5</v>
      </c>
      <c r="C86" s="67"/>
      <c r="D86" s="67"/>
      <c r="E86" s="67"/>
      <c r="F86" s="67"/>
      <c r="G86" s="67"/>
      <c r="H86" s="67"/>
      <c r="I86" s="67"/>
      <c r="J86" s="67"/>
      <c r="K86" s="67"/>
      <c r="L86" s="67"/>
      <c r="M86" s="67"/>
      <c r="N86" s="67"/>
    </row>
    <row r="87" spans="2:16">
      <c r="D87" s="17"/>
    </row>
    <row r="88" spans="2:16">
      <c r="D88" s="17"/>
    </row>
    <row r="89" spans="2:16">
      <c r="D89" s="17"/>
    </row>
    <row r="90" spans="2:16">
      <c r="D90" s="17"/>
    </row>
    <row r="91" spans="2:16">
      <c r="D91" s="17"/>
    </row>
    <row r="92" spans="2:16">
      <c r="D92" s="16"/>
    </row>
    <row r="95" spans="2:16">
      <c r="O95" s="7" t="s">
        <v>13</v>
      </c>
    </row>
    <row r="97" spans="14:14" ht="27.75">
      <c r="N97" s="2" ph="1"/>
    </row>
    <row r="212" spans="14:14" ht="27.75">
      <c r="N212" s="2" ph="1"/>
    </row>
    <row r="227" spans="14:14" ht="27.75">
      <c r="N227" s="2" ph="1"/>
    </row>
    <row r="228" spans="14:14" ht="27.75">
      <c r="N228" s="2" ph="1"/>
    </row>
    <row r="239" spans="14:14" ht="27.75">
      <c r="N239" s="2" ph="1"/>
    </row>
    <row r="240" spans="14:14" ht="27.75">
      <c r="N240" s="2" ph="1"/>
    </row>
    <row r="241" spans="14:14" ht="27.75">
      <c r="N241" s="2" ph="1"/>
    </row>
    <row r="242" spans="14:14" ht="27.75">
      <c r="N242" s="2" ph="1"/>
    </row>
    <row r="243" spans="14:14" ht="27.75">
      <c r="N243" s="2" ph="1"/>
    </row>
    <row r="244" spans="14:14" ht="27.75">
      <c r="N244" s="2" ph="1"/>
    </row>
    <row r="247" spans="14:14" ht="27.75">
      <c r="N247" s="2" ph="1"/>
    </row>
    <row r="248" spans="14:14" ht="27.75">
      <c r="N248" s="2" ph="1"/>
    </row>
    <row r="249" spans="14:14" ht="27.75">
      <c r="N249" s="2" ph="1"/>
    </row>
    <row r="250" spans="14:14" ht="27.75">
      <c r="N250" s="2" ph="1"/>
    </row>
    <row r="251" spans="14:14" ht="27.75">
      <c r="N251" s="2" ph="1"/>
    </row>
    <row r="252" spans="14:14" ht="27.75">
      <c r="N252" s="2" ph="1"/>
    </row>
    <row r="260" spans="14:14" ht="27.75">
      <c r="N260" s="2" ph="1"/>
    </row>
    <row r="261" spans="14:14" ht="27.75">
      <c r="N261" s="2" ph="1"/>
    </row>
    <row r="262" spans="14:14" ht="27.75">
      <c r="N262" s="2" ph="1"/>
    </row>
    <row r="263" spans="14:14" ht="27.75">
      <c r="N263" s="2" ph="1"/>
    </row>
    <row r="264" spans="14:14" ht="27.75">
      <c r="N264" s="2" ph="1"/>
    </row>
    <row r="265" spans="14:14" ht="27.75">
      <c r="N265" s="2" ph="1"/>
    </row>
    <row r="268" spans="14:14" ht="27.75">
      <c r="N268" s="2" ph="1"/>
    </row>
    <row r="269" spans="14:14" ht="27.75">
      <c r="N269" s="2" ph="1"/>
    </row>
    <row r="270" spans="14:14" ht="27.75">
      <c r="N270" s="2" ph="1"/>
    </row>
    <row r="271" spans="14:14" ht="27.75">
      <c r="N271" s="2" ph="1"/>
    </row>
    <row r="272" spans="14:14" ht="27.75">
      <c r="N272" s="2" ph="1"/>
    </row>
    <row r="273" spans="14:14" ht="27.75">
      <c r="N273" s="2" ph="1"/>
    </row>
    <row r="274" spans="14:14" ht="27.75">
      <c r="N274" s="2" ph="1"/>
    </row>
    <row r="275" spans="14:14" ht="27.75">
      <c r="N275" s="2" ph="1"/>
    </row>
    <row r="276" spans="14:14" ht="27.75">
      <c r="N276" s="2" ph="1"/>
    </row>
    <row r="277" spans="14:14" ht="27.75">
      <c r="N277" s="2" ph="1"/>
    </row>
    <row r="280" spans="14:14" ht="27.75">
      <c r="N280" s="2" ph="1"/>
    </row>
    <row r="287" spans="14:14" ht="27.75">
      <c r="N287" s="2" ph="1"/>
    </row>
    <row r="288" spans="14:14" ht="27.75">
      <c r="N288" s="2" ph="1"/>
    </row>
    <row r="289" spans="14:14" ht="27.75">
      <c r="N289" s="2" ph="1"/>
    </row>
    <row r="290" spans="14:14" ht="27.75">
      <c r="N290" s="2" ph="1"/>
    </row>
    <row r="291" spans="14:14" ht="27.75">
      <c r="N291" s="2" ph="1"/>
    </row>
    <row r="292" spans="14:14" ht="27.75">
      <c r="N292" s="2" ph="1"/>
    </row>
    <row r="295" spans="14:14" ht="27.75">
      <c r="N295" s="2" ph="1"/>
    </row>
    <row r="296" spans="14:14" ht="27.75">
      <c r="N296" s="2" ph="1"/>
    </row>
    <row r="297" spans="14:14" ht="27.75">
      <c r="N297" s="2" ph="1"/>
    </row>
    <row r="298" spans="14:14" ht="27.75">
      <c r="N298" s="2" ph="1"/>
    </row>
    <row r="299" spans="14:14" ht="27.75">
      <c r="N299" s="2" ph="1"/>
    </row>
    <row r="300" spans="14:14" ht="27.75">
      <c r="N300" s="2" ph="1"/>
    </row>
    <row r="301" spans="14:14" ht="27.75">
      <c r="N301" s="2" ph="1"/>
    </row>
    <row r="302" spans="14:14" ht="27.75">
      <c r="N302" s="2" ph="1"/>
    </row>
    <row r="303" spans="14:14" ht="27.75">
      <c r="N303" s="2" ph="1"/>
    </row>
    <row r="304" spans="14:14" ht="27.75">
      <c r="N304" s="2" ph="1"/>
    </row>
    <row r="307" spans="14:14" ht="27.75">
      <c r="N307" s="2" ph="1"/>
    </row>
    <row r="308" spans="14:14" ht="27.75">
      <c r="N308" s="2" ph="1"/>
    </row>
    <row r="309" spans="14:14" ht="27.75">
      <c r="N309" s="2" ph="1"/>
    </row>
    <row r="310" spans="14:14" ht="27.75">
      <c r="N310" s="2" ph="1"/>
    </row>
    <row r="311" spans="14:14" ht="27.75">
      <c r="N311" s="2" ph="1"/>
    </row>
    <row r="312" spans="14:14" ht="27.75">
      <c r="N312" s="2" ph="1"/>
    </row>
    <row r="313" spans="14:14" ht="27.75">
      <c r="N313" s="2" ph="1"/>
    </row>
  </sheetData>
  <mergeCells count="8">
    <mergeCell ref="B84:N84"/>
    <mergeCell ref="C85:N85"/>
    <mergeCell ref="B86:N86"/>
    <mergeCell ref="I4:L4"/>
    <mergeCell ref="B2:N2"/>
    <mergeCell ref="B3:N3"/>
    <mergeCell ref="M4:M5"/>
    <mergeCell ref="B83:M83"/>
  </mergeCells>
  <phoneticPr fontId="1" type="noConversion"/>
  <conditionalFormatting sqref="D6:I82">
    <cfRule type="cellIs" dxfId="14" priority="3" operator="equal">
      <formula>0</formula>
    </cfRule>
  </conditionalFormatting>
  <conditionalFormatting sqref="M6:M82">
    <cfRule type="cellIs" dxfId="13" priority="2" operator="lessThan">
      <formula>1</formula>
    </cfRule>
  </conditionalFormatting>
  <conditionalFormatting sqref="D6:I82">
    <cfRule type="cellIs" dxfId="12" priority="1" operator="equal">
      <formula>0</formula>
    </cfRule>
  </conditionalFormatting>
  <printOptions horizontalCentered="1" verticalCentered="1"/>
  <pageMargins left="7.874015748031496E-2" right="7.874015748031496E-2" top="7.874015748031496E-2" bottom="7.874015748031496E-2" header="7.874015748031496E-2" footer="0.78740157480314965"/>
  <pageSetup paperSize="9" scale="8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4" tint="0.79998168889431442"/>
  </sheetPr>
  <dimension ref="A1:R314"/>
  <sheetViews>
    <sheetView topLeftCell="B58" workbookViewId="0">
      <selection activeCell="C79" sqref="C79:N79"/>
    </sheetView>
  </sheetViews>
  <sheetFormatPr defaultRowHeight="20.25"/>
  <cols>
    <col min="1" max="1" width="0.25" style="7" hidden="1" customWidth="1"/>
    <col min="2" max="2" width="7.625" style="22" customWidth="1"/>
    <col min="3" max="3" width="4.75" style="7" customWidth="1"/>
    <col min="4" max="4" width="6.5" style="9" customWidth="1"/>
    <col min="5" max="9" width="6.5" style="12" customWidth="1"/>
    <col min="10" max="11" width="7.375" style="7" customWidth="1"/>
    <col min="12" max="12" width="5.875" style="19" customWidth="1"/>
    <col min="13" max="13" width="9.125" style="7" customWidth="1"/>
    <col min="14" max="14" width="11.125" style="2" customWidth="1"/>
    <col min="15" max="15" width="3.625" style="7" customWidth="1"/>
    <col min="16" max="16" width="6.75" style="7" customWidth="1"/>
    <col min="17" max="16384" width="9" style="7"/>
  </cols>
  <sheetData>
    <row r="1" spans="1:16" ht="21" thickBot="1">
      <c r="B1" s="21"/>
      <c r="C1" s="4"/>
      <c r="E1" s="13"/>
      <c r="F1" s="13"/>
      <c r="G1" s="13"/>
      <c r="H1" s="13"/>
      <c r="I1" s="13"/>
      <c r="J1" s="4"/>
      <c r="K1" s="4"/>
      <c r="L1" s="18"/>
      <c r="M1" s="4"/>
      <c r="N1" s="5"/>
    </row>
    <row r="2" spans="1:16" ht="38.25" customHeight="1" thickTop="1" thickBot="1">
      <c r="B2" s="68" t="s">
        <v>17</v>
      </c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70"/>
    </row>
    <row r="3" spans="1:16" ht="27" customHeight="1" thickTop="1">
      <c r="B3" s="73" t="s">
        <v>39</v>
      </c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5"/>
    </row>
    <row r="4" spans="1:16" ht="17.25">
      <c r="B4" s="63"/>
      <c r="C4" s="53"/>
      <c r="D4" s="10">
        <v>12</v>
      </c>
      <c r="E4" s="10">
        <v>13</v>
      </c>
      <c r="F4" s="10">
        <v>14</v>
      </c>
      <c r="G4" s="10">
        <v>15</v>
      </c>
      <c r="H4" s="10">
        <v>16</v>
      </c>
      <c r="I4" s="76" t="s">
        <v>35</v>
      </c>
      <c r="J4" s="77"/>
      <c r="K4" s="77"/>
      <c r="L4" s="78"/>
      <c r="M4" s="72" t="s">
        <v>1</v>
      </c>
      <c r="N4" s="27" t="s">
        <v>2</v>
      </c>
    </row>
    <row r="5" spans="1:16" ht="33.75" customHeight="1">
      <c r="A5" s="1" t="s">
        <v>0</v>
      </c>
      <c r="B5" s="28" t="s">
        <v>0</v>
      </c>
      <c r="C5" s="54" t="s">
        <v>7</v>
      </c>
      <c r="D5" s="29" t="s">
        <v>12</v>
      </c>
      <c r="E5" s="29" t="s">
        <v>9</v>
      </c>
      <c r="F5" s="10" t="s">
        <v>8</v>
      </c>
      <c r="G5" s="10" t="s">
        <v>11</v>
      </c>
      <c r="H5" s="10" t="s">
        <v>10</v>
      </c>
      <c r="I5" s="29" t="s">
        <v>36</v>
      </c>
      <c r="J5" s="55" t="s">
        <v>38</v>
      </c>
      <c r="K5" s="55" t="s">
        <v>6</v>
      </c>
      <c r="L5" s="20" t="s">
        <v>15</v>
      </c>
      <c r="M5" s="71"/>
      <c r="N5" s="27"/>
      <c r="P5" s="14"/>
    </row>
    <row r="6" spans="1:16" ht="18" customHeight="1">
      <c r="B6" s="47">
        <v>300</v>
      </c>
      <c r="C6" s="11" t="s">
        <v>19</v>
      </c>
      <c r="D6" s="11">
        <v>4</v>
      </c>
      <c r="E6" s="11">
        <v>10</v>
      </c>
      <c r="F6" s="11">
        <v>12</v>
      </c>
      <c r="G6" s="11">
        <v>9</v>
      </c>
      <c r="H6" s="11">
        <v>4</v>
      </c>
      <c r="I6" s="11">
        <f>SUM(D6:H6)</f>
        <v>39</v>
      </c>
      <c r="J6" s="52">
        <f>'2주차'!K6</f>
        <v>77</v>
      </c>
      <c r="K6" s="51">
        <f>SUM(I6:J6)</f>
        <v>116</v>
      </c>
      <c r="L6" s="30">
        <f t="shared" ref="L6:L37" si="0">RANK(J6,J$6:J$76)</f>
        <v>15</v>
      </c>
      <c r="M6" s="31">
        <f>COUNTA(D6,E6,F6,G6,H6)/5</f>
        <v>1</v>
      </c>
      <c r="N6" s="32"/>
      <c r="P6" s="15"/>
    </row>
    <row r="7" spans="1:16" ht="18" customHeight="1">
      <c r="B7" s="47">
        <v>301</v>
      </c>
      <c r="C7" s="11" t="s">
        <v>19</v>
      </c>
      <c r="D7" s="11">
        <v>6</v>
      </c>
      <c r="E7" s="11">
        <v>11</v>
      </c>
      <c r="F7" s="11">
        <v>11</v>
      </c>
      <c r="G7" s="11">
        <v>9</v>
      </c>
      <c r="H7" s="11">
        <v>6</v>
      </c>
      <c r="I7" s="11">
        <f t="shared" ref="I7:I62" si="1">SUM(D7:H7)</f>
        <v>43</v>
      </c>
      <c r="J7" s="52">
        <f>'2주차'!K7</f>
        <v>72</v>
      </c>
      <c r="K7" s="51">
        <f t="shared" ref="K7:K62" si="2">SUM(I7:J7)</f>
        <v>115</v>
      </c>
      <c r="L7" s="30">
        <f t="shared" si="0"/>
        <v>21</v>
      </c>
      <c r="M7" s="31">
        <f>COUNTA(D7,E7,F7,G7,H7)/5</f>
        <v>1</v>
      </c>
      <c r="N7" s="33"/>
      <c r="P7" s="15"/>
    </row>
    <row r="8" spans="1:16" ht="18" customHeight="1">
      <c r="B8" s="25">
        <v>303</v>
      </c>
      <c r="C8" s="11" t="s">
        <v>19</v>
      </c>
      <c r="D8" s="11"/>
      <c r="E8" s="11"/>
      <c r="F8" s="11">
        <v>8</v>
      </c>
      <c r="G8" s="11"/>
      <c r="H8" s="11"/>
      <c r="I8" s="11">
        <f t="shared" si="1"/>
        <v>8</v>
      </c>
      <c r="J8" s="52">
        <f>'2주차'!K8</f>
        <v>4</v>
      </c>
      <c r="K8" s="51">
        <f t="shared" si="2"/>
        <v>12</v>
      </c>
      <c r="L8" s="30">
        <f t="shared" si="0"/>
        <v>59</v>
      </c>
      <c r="M8" s="31">
        <f t="shared" ref="M8:M65" si="3">COUNTA(D8,E8,F8,G8,H8)/5</f>
        <v>0.2</v>
      </c>
      <c r="N8" s="33"/>
      <c r="P8" s="15"/>
    </row>
    <row r="9" spans="1:16" ht="18" customHeight="1">
      <c r="B9" s="47">
        <v>304</v>
      </c>
      <c r="C9" s="11" t="s">
        <v>19</v>
      </c>
      <c r="D9" s="11">
        <v>5</v>
      </c>
      <c r="E9" s="11">
        <v>6</v>
      </c>
      <c r="F9" s="11">
        <v>11</v>
      </c>
      <c r="G9" s="11">
        <v>7</v>
      </c>
      <c r="H9" s="11">
        <v>6</v>
      </c>
      <c r="I9" s="11">
        <f t="shared" si="1"/>
        <v>35</v>
      </c>
      <c r="J9" s="52">
        <f>'2주차'!K9</f>
        <v>65</v>
      </c>
      <c r="K9" s="51">
        <f t="shared" si="2"/>
        <v>100</v>
      </c>
      <c r="L9" s="30">
        <f t="shared" si="0"/>
        <v>28</v>
      </c>
      <c r="M9" s="31">
        <f t="shared" si="3"/>
        <v>1</v>
      </c>
      <c r="N9" s="33"/>
      <c r="P9" s="15"/>
    </row>
    <row r="10" spans="1:16" ht="18" customHeight="1">
      <c r="B10" s="25">
        <v>305</v>
      </c>
      <c r="C10" s="11" t="s">
        <v>19</v>
      </c>
      <c r="D10" s="11">
        <v>2</v>
      </c>
      <c r="E10" s="11">
        <v>5</v>
      </c>
      <c r="F10" s="11">
        <v>7</v>
      </c>
      <c r="G10" s="11">
        <v>2</v>
      </c>
      <c r="H10" s="11">
        <v>3</v>
      </c>
      <c r="I10" s="11">
        <f t="shared" si="1"/>
        <v>19</v>
      </c>
      <c r="J10" s="52">
        <f>'2주차'!K10</f>
        <v>52</v>
      </c>
      <c r="K10" s="51">
        <f t="shared" si="2"/>
        <v>71</v>
      </c>
      <c r="L10" s="30">
        <f t="shared" si="0"/>
        <v>37</v>
      </c>
      <c r="M10" s="31">
        <f t="shared" si="3"/>
        <v>1</v>
      </c>
      <c r="N10" s="34"/>
      <c r="P10" s="15"/>
    </row>
    <row r="11" spans="1:16" ht="18" customHeight="1">
      <c r="B11" s="25">
        <v>306</v>
      </c>
      <c r="C11" s="11" t="s">
        <v>19</v>
      </c>
      <c r="D11" s="11"/>
      <c r="E11" s="11"/>
      <c r="F11" s="11"/>
      <c r="G11" s="11"/>
      <c r="H11" s="11"/>
      <c r="I11" s="11">
        <f t="shared" si="1"/>
        <v>0</v>
      </c>
      <c r="J11" s="52">
        <f>'2주차'!K11</f>
        <v>18</v>
      </c>
      <c r="K11" s="51">
        <f t="shared" si="2"/>
        <v>18</v>
      </c>
      <c r="L11" s="30">
        <f t="shared" si="0"/>
        <v>52</v>
      </c>
      <c r="M11" s="31">
        <f t="shared" si="3"/>
        <v>0</v>
      </c>
      <c r="N11" s="34"/>
      <c r="P11" s="15"/>
    </row>
    <row r="12" spans="1:16" ht="18" customHeight="1">
      <c r="B12" s="25">
        <v>307</v>
      </c>
      <c r="C12" s="11" t="s">
        <v>20</v>
      </c>
      <c r="D12" s="11">
        <v>3</v>
      </c>
      <c r="E12" s="11">
        <v>5</v>
      </c>
      <c r="F12" s="11">
        <v>10</v>
      </c>
      <c r="G12" s="11">
        <v>4</v>
      </c>
      <c r="H12" s="11">
        <v>5</v>
      </c>
      <c r="I12" s="11">
        <f t="shared" si="1"/>
        <v>27</v>
      </c>
      <c r="J12" s="52">
        <f>'2주차'!K12</f>
        <v>43</v>
      </c>
      <c r="K12" s="51">
        <f t="shared" si="2"/>
        <v>70</v>
      </c>
      <c r="L12" s="30">
        <f t="shared" si="0"/>
        <v>41</v>
      </c>
      <c r="M12" s="31">
        <f t="shared" si="3"/>
        <v>1</v>
      </c>
      <c r="N12" s="34"/>
      <c r="P12" s="15"/>
    </row>
    <row r="13" spans="1:16" ht="18" customHeight="1">
      <c r="B13" s="25">
        <v>308</v>
      </c>
      <c r="C13" s="11" t="s">
        <v>20</v>
      </c>
      <c r="D13" s="11">
        <v>6</v>
      </c>
      <c r="E13" s="11">
        <v>11</v>
      </c>
      <c r="F13" s="11">
        <v>12</v>
      </c>
      <c r="G13" s="11">
        <v>11</v>
      </c>
      <c r="H13" s="11"/>
      <c r="I13" s="11">
        <f t="shared" si="1"/>
        <v>40</v>
      </c>
      <c r="J13" s="52">
        <f>'2주차'!K13</f>
        <v>88</v>
      </c>
      <c r="K13" s="51">
        <f t="shared" si="2"/>
        <v>128</v>
      </c>
      <c r="L13" s="30">
        <f t="shared" si="0"/>
        <v>8</v>
      </c>
      <c r="M13" s="31">
        <f t="shared" si="3"/>
        <v>0.8</v>
      </c>
      <c r="N13" s="33"/>
      <c r="P13" s="15"/>
    </row>
    <row r="14" spans="1:16" ht="18" customHeight="1">
      <c r="B14" s="25">
        <v>309</v>
      </c>
      <c r="C14" s="11" t="s">
        <v>19</v>
      </c>
      <c r="D14" s="11"/>
      <c r="E14" s="11">
        <v>8</v>
      </c>
      <c r="F14" s="11">
        <v>12</v>
      </c>
      <c r="G14" s="11">
        <v>7</v>
      </c>
      <c r="H14" s="11">
        <v>8</v>
      </c>
      <c r="I14" s="11">
        <f t="shared" si="1"/>
        <v>35</v>
      </c>
      <c r="J14" s="52">
        <f>'2주차'!K14</f>
        <v>86</v>
      </c>
      <c r="K14" s="51">
        <f t="shared" si="2"/>
        <v>121</v>
      </c>
      <c r="L14" s="30">
        <f t="shared" si="0"/>
        <v>11</v>
      </c>
      <c r="M14" s="31">
        <f t="shared" si="3"/>
        <v>0.8</v>
      </c>
      <c r="N14" s="34"/>
      <c r="P14" s="15"/>
    </row>
    <row r="15" spans="1:16" ht="18" customHeight="1">
      <c r="B15" s="25">
        <v>310</v>
      </c>
      <c r="C15" s="11" t="s">
        <v>19</v>
      </c>
      <c r="D15" s="11">
        <v>6</v>
      </c>
      <c r="E15" s="11">
        <v>5</v>
      </c>
      <c r="F15" s="11">
        <v>10</v>
      </c>
      <c r="G15" s="11">
        <v>6</v>
      </c>
      <c r="H15" s="11">
        <v>9</v>
      </c>
      <c r="I15" s="11">
        <f t="shared" si="1"/>
        <v>36</v>
      </c>
      <c r="J15" s="52">
        <f>'2주차'!K15</f>
        <v>78</v>
      </c>
      <c r="K15" s="51">
        <f t="shared" si="2"/>
        <v>114</v>
      </c>
      <c r="L15" s="30">
        <f t="shared" si="0"/>
        <v>14</v>
      </c>
      <c r="M15" s="31">
        <f t="shared" si="3"/>
        <v>1</v>
      </c>
      <c r="N15" s="34"/>
      <c r="P15" s="15"/>
    </row>
    <row r="16" spans="1:16" ht="18" customHeight="1">
      <c r="B16" s="25">
        <v>311</v>
      </c>
      <c r="C16" s="11" t="s">
        <v>19</v>
      </c>
      <c r="D16" s="11"/>
      <c r="E16" s="11"/>
      <c r="F16" s="11"/>
      <c r="G16" s="11"/>
      <c r="H16" s="11"/>
      <c r="I16" s="11">
        <f t="shared" si="1"/>
        <v>0</v>
      </c>
      <c r="J16" s="52">
        <f>'2주차'!K16</f>
        <v>33</v>
      </c>
      <c r="K16" s="51">
        <f t="shared" si="2"/>
        <v>33</v>
      </c>
      <c r="L16" s="30">
        <f t="shared" si="0"/>
        <v>46</v>
      </c>
      <c r="M16" s="31">
        <f t="shared" si="3"/>
        <v>0</v>
      </c>
      <c r="N16" s="34"/>
      <c r="P16" s="8"/>
    </row>
    <row r="17" spans="2:18" ht="18" customHeight="1">
      <c r="B17" s="25">
        <v>313</v>
      </c>
      <c r="C17" s="11" t="s">
        <v>19</v>
      </c>
      <c r="D17" s="11"/>
      <c r="E17" s="11"/>
      <c r="F17" s="11"/>
      <c r="G17" s="11"/>
      <c r="H17" s="11"/>
      <c r="I17" s="11">
        <f t="shared" si="1"/>
        <v>0</v>
      </c>
      <c r="J17" s="52">
        <f>'2주차'!K17</f>
        <v>0</v>
      </c>
      <c r="K17" s="51">
        <f t="shared" si="2"/>
        <v>0</v>
      </c>
      <c r="L17" s="30">
        <f t="shared" si="0"/>
        <v>60</v>
      </c>
      <c r="M17" s="31">
        <f t="shared" si="3"/>
        <v>0</v>
      </c>
      <c r="N17" s="34"/>
      <c r="P17" s="8"/>
      <c r="Q17" s="8"/>
      <c r="R17" s="8"/>
    </row>
    <row r="18" spans="2:18" ht="18" customHeight="1">
      <c r="B18" s="25">
        <v>314</v>
      </c>
      <c r="C18" s="11" t="s">
        <v>19</v>
      </c>
      <c r="D18" s="11">
        <v>7</v>
      </c>
      <c r="E18" s="11"/>
      <c r="F18" s="11"/>
      <c r="G18" s="11">
        <v>8</v>
      </c>
      <c r="H18" s="11">
        <v>6</v>
      </c>
      <c r="I18" s="11">
        <f t="shared" si="1"/>
        <v>21</v>
      </c>
      <c r="J18" s="52">
        <f>'2주차'!K18</f>
        <v>80</v>
      </c>
      <c r="K18" s="51">
        <f t="shared" si="2"/>
        <v>101</v>
      </c>
      <c r="L18" s="30">
        <f t="shared" si="0"/>
        <v>13</v>
      </c>
      <c r="M18" s="31">
        <f t="shared" si="3"/>
        <v>0.6</v>
      </c>
      <c r="N18" s="33"/>
      <c r="P18" s="8"/>
      <c r="Q18" s="8"/>
      <c r="R18" s="8"/>
    </row>
    <row r="19" spans="2:18" ht="18" customHeight="1">
      <c r="B19" s="25">
        <v>318</v>
      </c>
      <c r="C19" s="11" t="s">
        <v>19</v>
      </c>
      <c r="D19" s="11"/>
      <c r="E19" s="11"/>
      <c r="F19" s="11">
        <v>9</v>
      </c>
      <c r="G19" s="11"/>
      <c r="H19" s="11"/>
      <c r="I19" s="11">
        <f t="shared" si="1"/>
        <v>9</v>
      </c>
      <c r="J19" s="52">
        <f>'2주차'!K19</f>
        <v>16</v>
      </c>
      <c r="K19" s="51">
        <f t="shared" si="2"/>
        <v>25</v>
      </c>
      <c r="L19" s="30">
        <f t="shared" si="0"/>
        <v>53</v>
      </c>
      <c r="M19" s="31">
        <f t="shared" si="3"/>
        <v>0.2</v>
      </c>
      <c r="N19" s="34"/>
      <c r="P19" s="8"/>
      <c r="Q19" s="8"/>
      <c r="R19" s="8"/>
    </row>
    <row r="20" spans="2:18" ht="18" customHeight="1">
      <c r="B20" s="25">
        <v>320</v>
      </c>
      <c r="C20" s="11" t="s">
        <v>20</v>
      </c>
      <c r="D20" s="11"/>
      <c r="E20" s="11"/>
      <c r="F20" s="11"/>
      <c r="G20" s="11"/>
      <c r="H20" s="11"/>
      <c r="I20" s="11">
        <f t="shared" si="1"/>
        <v>0</v>
      </c>
      <c r="J20" s="52">
        <f>'2주차'!K20</f>
        <v>12</v>
      </c>
      <c r="K20" s="51">
        <f t="shared" si="2"/>
        <v>12</v>
      </c>
      <c r="L20" s="30">
        <f t="shared" si="0"/>
        <v>54</v>
      </c>
      <c r="M20" s="31">
        <f t="shared" si="3"/>
        <v>0</v>
      </c>
      <c r="N20" s="34"/>
      <c r="P20" s="8"/>
      <c r="Q20" s="8"/>
      <c r="R20" s="8"/>
    </row>
    <row r="21" spans="2:18" ht="18" customHeight="1">
      <c r="B21" s="25">
        <v>321</v>
      </c>
      <c r="C21" s="11" t="s">
        <v>20</v>
      </c>
      <c r="D21" s="11"/>
      <c r="E21" s="11"/>
      <c r="F21" s="11"/>
      <c r="G21" s="11"/>
      <c r="H21" s="11"/>
      <c r="I21" s="11">
        <f t="shared" si="1"/>
        <v>0</v>
      </c>
      <c r="J21" s="52">
        <f>'2주차'!K21</f>
        <v>5</v>
      </c>
      <c r="K21" s="51">
        <f t="shared" si="2"/>
        <v>5</v>
      </c>
      <c r="L21" s="30">
        <f t="shared" si="0"/>
        <v>58</v>
      </c>
      <c r="M21" s="31">
        <f t="shared" si="3"/>
        <v>0</v>
      </c>
      <c r="N21" s="33"/>
      <c r="P21" s="8"/>
      <c r="Q21" s="8"/>
      <c r="R21" s="8"/>
    </row>
    <row r="22" spans="2:18" ht="18" customHeight="1">
      <c r="B22" s="25">
        <v>323</v>
      </c>
      <c r="C22" s="11" t="s">
        <v>19</v>
      </c>
      <c r="D22" s="11"/>
      <c r="E22" s="11"/>
      <c r="F22" s="11"/>
      <c r="G22" s="11"/>
      <c r="H22" s="11"/>
      <c r="I22" s="11">
        <f t="shared" si="1"/>
        <v>0</v>
      </c>
      <c r="J22" s="52">
        <f>'2주차'!K23</f>
        <v>38</v>
      </c>
      <c r="K22" s="51">
        <f t="shared" si="2"/>
        <v>38</v>
      </c>
      <c r="L22" s="30">
        <f t="shared" si="0"/>
        <v>44</v>
      </c>
      <c r="M22" s="31">
        <f t="shared" si="3"/>
        <v>0</v>
      </c>
      <c r="N22" s="34"/>
      <c r="P22" s="8"/>
      <c r="Q22" s="8"/>
      <c r="R22" s="8"/>
    </row>
    <row r="23" spans="2:18" ht="18" customHeight="1">
      <c r="B23" s="25">
        <v>324</v>
      </c>
      <c r="C23" s="11" t="s">
        <v>19</v>
      </c>
      <c r="D23" s="11"/>
      <c r="E23" s="11">
        <v>12</v>
      </c>
      <c r="F23" s="11">
        <v>11</v>
      </c>
      <c r="G23" s="11"/>
      <c r="H23" s="11"/>
      <c r="I23" s="11">
        <f t="shared" si="1"/>
        <v>23</v>
      </c>
      <c r="J23" s="52">
        <f>'2주차'!K24</f>
        <v>44</v>
      </c>
      <c r="K23" s="51">
        <f t="shared" si="2"/>
        <v>67</v>
      </c>
      <c r="L23" s="30">
        <f t="shared" si="0"/>
        <v>40</v>
      </c>
      <c r="M23" s="31">
        <f t="shared" si="3"/>
        <v>0.4</v>
      </c>
      <c r="N23" s="34"/>
      <c r="P23" s="8"/>
      <c r="Q23" s="8"/>
      <c r="R23" s="8"/>
    </row>
    <row r="24" spans="2:18" ht="18" customHeight="1">
      <c r="B24" s="25">
        <v>325</v>
      </c>
      <c r="C24" s="11" t="s">
        <v>19</v>
      </c>
      <c r="D24" s="11">
        <v>7</v>
      </c>
      <c r="E24" s="11">
        <v>11</v>
      </c>
      <c r="F24" s="11">
        <v>11</v>
      </c>
      <c r="G24" s="11">
        <v>7</v>
      </c>
      <c r="H24" s="11"/>
      <c r="I24" s="11">
        <f t="shared" si="1"/>
        <v>36</v>
      </c>
      <c r="J24" s="52">
        <f>'2주차'!K25</f>
        <v>75</v>
      </c>
      <c r="K24" s="51">
        <f t="shared" si="2"/>
        <v>111</v>
      </c>
      <c r="L24" s="30">
        <f t="shared" si="0"/>
        <v>17</v>
      </c>
      <c r="M24" s="31">
        <f t="shared" si="3"/>
        <v>0.8</v>
      </c>
      <c r="N24" s="34"/>
      <c r="P24" s="8"/>
      <c r="Q24" s="8"/>
      <c r="R24" s="8"/>
    </row>
    <row r="25" spans="2:18" ht="18" customHeight="1">
      <c r="B25" s="25">
        <v>326</v>
      </c>
      <c r="C25" s="11" t="s">
        <v>19</v>
      </c>
      <c r="D25" s="11"/>
      <c r="E25" s="11"/>
      <c r="F25" s="11"/>
      <c r="G25" s="11"/>
      <c r="H25" s="11"/>
      <c r="I25" s="11">
        <f t="shared" si="1"/>
        <v>0</v>
      </c>
      <c r="J25" s="52">
        <f>'2주차'!K26</f>
        <v>0</v>
      </c>
      <c r="K25" s="51">
        <f t="shared" si="2"/>
        <v>0</v>
      </c>
      <c r="L25" s="30">
        <f t="shared" si="0"/>
        <v>60</v>
      </c>
      <c r="M25" s="31">
        <f t="shared" si="3"/>
        <v>0</v>
      </c>
      <c r="N25" s="34"/>
      <c r="P25" s="8"/>
      <c r="Q25" s="8"/>
      <c r="R25" s="8"/>
    </row>
    <row r="26" spans="2:18" ht="18" customHeight="1">
      <c r="B26" s="47">
        <v>327</v>
      </c>
      <c r="C26" s="11" t="s">
        <v>19</v>
      </c>
      <c r="D26" s="11">
        <v>5</v>
      </c>
      <c r="E26" s="11">
        <v>13</v>
      </c>
      <c r="F26" s="11">
        <v>9</v>
      </c>
      <c r="G26" s="11">
        <v>5</v>
      </c>
      <c r="H26" s="11">
        <v>4</v>
      </c>
      <c r="I26" s="11">
        <f t="shared" si="1"/>
        <v>36</v>
      </c>
      <c r="J26" s="52">
        <f>'2주차'!K27</f>
        <v>71</v>
      </c>
      <c r="K26" s="51">
        <f t="shared" si="2"/>
        <v>107</v>
      </c>
      <c r="L26" s="30">
        <f t="shared" si="0"/>
        <v>23</v>
      </c>
      <c r="M26" s="31">
        <f t="shared" si="3"/>
        <v>1</v>
      </c>
      <c r="N26" s="33"/>
      <c r="P26" s="8"/>
      <c r="Q26" s="8"/>
      <c r="R26" s="8"/>
    </row>
    <row r="27" spans="2:18" ht="18" customHeight="1">
      <c r="B27" s="47">
        <v>328</v>
      </c>
      <c r="C27" s="11" t="s">
        <v>19</v>
      </c>
      <c r="D27" s="11">
        <v>4</v>
      </c>
      <c r="E27" s="11">
        <v>11</v>
      </c>
      <c r="F27" s="11">
        <v>9</v>
      </c>
      <c r="G27" s="11">
        <v>5</v>
      </c>
      <c r="H27" s="11">
        <v>8</v>
      </c>
      <c r="I27" s="11">
        <f t="shared" si="1"/>
        <v>37</v>
      </c>
      <c r="J27" s="52">
        <f>'2주차'!K28</f>
        <v>75</v>
      </c>
      <c r="K27" s="51">
        <f t="shared" si="2"/>
        <v>112</v>
      </c>
      <c r="L27" s="30">
        <f t="shared" si="0"/>
        <v>17</v>
      </c>
      <c r="M27" s="31">
        <f t="shared" si="3"/>
        <v>1</v>
      </c>
      <c r="N27" s="34"/>
      <c r="P27" s="8"/>
      <c r="Q27" s="8"/>
      <c r="R27" s="8"/>
    </row>
    <row r="28" spans="2:18" ht="18" customHeight="1">
      <c r="B28" s="47">
        <v>329</v>
      </c>
      <c r="C28" s="11" t="s">
        <v>19</v>
      </c>
      <c r="D28" s="11">
        <v>5</v>
      </c>
      <c r="E28" s="11">
        <v>6</v>
      </c>
      <c r="F28" s="11">
        <v>14</v>
      </c>
      <c r="G28" s="11">
        <v>9</v>
      </c>
      <c r="H28" s="11">
        <v>6</v>
      </c>
      <c r="I28" s="11">
        <f t="shared" si="1"/>
        <v>40</v>
      </c>
      <c r="J28" s="52">
        <f>'2주차'!K29</f>
        <v>97</v>
      </c>
      <c r="K28" s="51">
        <f t="shared" si="2"/>
        <v>137</v>
      </c>
      <c r="L28" s="30">
        <f t="shared" si="0"/>
        <v>5</v>
      </c>
      <c r="M28" s="31">
        <f t="shared" si="3"/>
        <v>1</v>
      </c>
      <c r="N28" s="33"/>
      <c r="P28" s="8"/>
      <c r="Q28" s="8"/>
      <c r="R28" s="8"/>
    </row>
    <row r="29" spans="2:18" ht="18" customHeight="1">
      <c r="B29" s="25">
        <v>330</v>
      </c>
      <c r="C29" s="11" t="s">
        <v>19</v>
      </c>
      <c r="D29" s="11"/>
      <c r="E29" s="11"/>
      <c r="F29" s="11"/>
      <c r="G29" s="11"/>
      <c r="H29" s="11"/>
      <c r="I29" s="11">
        <f t="shared" si="1"/>
        <v>0</v>
      </c>
      <c r="J29" s="52">
        <f>'2주차'!K30</f>
        <v>40</v>
      </c>
      <c r="K29" s="51">
        <f t="shared" si="2"/>
        <v>40</v>
      </c>
      <c r="L29" s="30">
        <f t="shared" si="0"/>
        <v>43</v>
      </c>
      <c r="M29" s="31">
        <f t="shared" si="3"/>
        <v>0</v>
      </c>
      <c r="N29" s="33"/>
      <c r="P29" s="8"/>
      <c r="Q29" s="8"/>
      <c r="R29" s="8"/>
    </row>
    <row r="30" spans="2:18" ht="18" customHeight="1">
      <c r="B30" s="25">
        <v>332</v>
      </c>
      <c r="C30" s="11" t="s">
        <v>19</v>
      </c>
      <c r="D30" s="11"/>
      <c r="E30" s="11"/>
      <c r="F30" s="11"/>
      <c r="G30" s="11"/>
      <c r="H30" s="11"/>
      <c r="I30" s="11">
        <f t="shared" si="1"/>
        <v>0</v>
      </c>
      <c r="J30" s="52">
        <f>'2주차'!K31</f>
        <v>0</v>
      </c>
      <c r="K30" s="51">
        <f t="shared" si="2"/>
        <v>0</v>
      </c>
      <c r="L30" s="30">
        <f t="shared" si="0"/>
        <v>60</v>
      </c>
      <c r="M30" s="31">
        <f t="shared" si="3"/>
        <v>0</v>
      </c>
      <c r="N30" s="33"/>
      <c r="P30" s="8"/>
      <c r="Q30" s="8"/>
      <c r="R30" s="8"/>
    </row>
    <row r="31" spans="2:18" ht="18" customHeight="1">
      <c r="B31" s="47">
        <v>333</v>
      </c>
      <c r="C31" s="11" t="s">
        <v>19</v>
      </c>
      <c r="D31" s="11">
        <v>5</v>
      </c>
      <c r="E31" s="11">
        <v>11</v>
      </c>
      <c r="F31" s="11">
        <v>12</v>
      </c>
      <c r="G31" s="11">
        <v>10</v>
      </c>
      <c r="H31" s="11">
        <v>3</v>
      </c>
      <c r="I31" s="11">
        <f t="shared" si="1"/>
        <v>41</v>
      </c>
      <c r="J31" s="52">
        <f>'2주차'!K32</f>
        <v>64</v>
      </c>
      <c r="K31" s="51">
        <f t="shared" si="2"/>
        <v>105</v>
      </c>
      <c r="L31" s="30">
        <f t="shared" si="0"/>
        <v>29</v>
      </c>
      <c r="M31" s="31">
        <f t="shared" si="3"/>
        <v>1</v>
      </c>
      <c r="N31" s="34"/>
      <c r="P31" s="8"/>
      <c r="Q31" s="8"/>
      <c r="R31" s="8"/>
    </row>
    <row r="32" spans="2:18" ht="18" customHeight="1">
      <c r="B32" s="47">
        <v>334</v>
      </c>
      <c r="C32" s="11" t="s">
        <v>19</v>
      </c>
      <c r="D32" s="11">
        <v>6</v>
      </c>
      <c r="E32" s="11">
        <v>6</v>
      </c>
      <c r="F32" s="11">
        <v>12</v>
      </c>
      <c r="G32" s="11">
        <v>9</v>
      </c>
      <c r="H32" s="11">
        <v>6</v>
      </c>
      <c r="I32" s="11">
        <f t="shared" si="1"/>
        <v>39</v>
      </c>
      <c r="J32" s="52">
        <f>'2주차'!K33</f>
        <v>76</v>
      </c>
      <c r="K32" s="51">
        <f t="shared" si="2"/>
        <v>115</v>
      </c>
      <c r="L32" s="30">
        <f t="shared" si="0"/>
        <v>16</v>
      </c>
      <c r="M32" s="31">
        <f t="shared" si="3"/>
        <v>1</v>
      </c>
      <c r="N32" s="34"/>
      <c r="P32" s="8"/>
      <c r="Q32" s="8"/>
      <c r="R32" s="8"/>
    </row>
    <row r="33" spans="2:18" ht="18" customHeight="1">
      <c r="B33" s="25">
        <v>335</v>
      </c>
      <c r="C33" s="11" t="s">
        <v>19</v>
      </c>
      <c r="D33" s="11">
        <v>6</v>
      </c>
      <c r="E33" s="11">
        <v>7</v>
      </c>
      <c r="F33" s="11">
        <v>12</v>
      </c>
      <c r="G33" s="11">
        <v>9</v>
      </c>
      <c r="H33" s="11">
        <v>8</v>
      </c>
      <c r="I33" s="11">
        <f t="shared" si="1"/>
        <v>42</v>
      </c>
      <c r="J33" s="52">
        <f>'2주차'!K34</f>
        <v>69</v>
      </c>
      <c r="K33" s="51">
        <f t="shared" si="2"/>
        <v>111</v>
      </c>
      <c r="L33" s="30">
        <f t="shared" si="0"/>
        <v>26</v>
      </c>
      <c r="M33" s="31">
        <f t="shared" si="3"/>
        <v>1</v>
      </c>
      <c r="N33" s="34"/>
      <c r="P33" s="8"/>
      <c r="Q33" s="8"/>
      <c r="R33" s="8"/>
    </row>
    <row r="34" spans="2:18" ht="18" customHeight="1">
      <c r="B34" s="25">
        <v>340</v>
      </c>
      <c r="C34" s="11" t="s">
        <v>19</v>
      </c>
      <c r="D34" s="11"/>
      <c r="E34" s="11"/>
      <c r="F34" s="11"/>
      <c r="G34" s="11"/>
      <c r="H34" s="11"/>
      <c r="I34" s="11">
        <f t="shared" si="1"/>
        <v>0</v>
      </c>
      <c r="J34" s="52">
        <f>'2주차'!K35</f>
        <v>0</v>
      </c>
      <c r="K34" s="51">
        <f t="shared" si="2"/>
        <v>0</v>
      </c>
      <c r="L34" s="30">
        <f t="shared" si="0"/>
        <v>60</v>
      </c>
      <c r="M34" s="31">
        <f t="shared" si="3"/>
        <v>0</v>
      </c>
      <c r="N34" s="34"/>
      <c r="P34" s="8"/>
      <c r="Q34" s="8"/>
      <c r="R34" s="8"/>
    </row>
    <row r="35" spans="2:18" ht="18" customHeight="1">
      <c r="B35" s="25">
        <v>341</v>
      </c>
      <c r="C35" s="11" t="s">
        <v>19</v>
      </c>
      <c r="D35" s="11">
        <v>5</v>
      </c>
      <c r="E35" s="11"/>
      <c r="F35" s="11">
        <v>8</v>
      </c>
      <c r="G35" s="11">
        <v>6</v>
      </c>
      <c r="H35" s="11">
        <v>6</v>
      </c>
      <c r="I35" s="11">
        <f t="shared" si="1"/>
        <v>25</v>
      </c>
      <c r="J35" s="52">
        <f>'2주차'!K36</f>
        <v>54</v>
      </c>
      <c r="K35" s="51">
        <f t="shared" si="2"/>
        <v>79</v>
      </c>
      <c r="L35" s="30">
        <f t="shared" si="0"/>
        <v>34</v>
      </c>
      <c r="M35" s="31">
        <f t="shared" si="3"/>
        <v>0.8</v>
      </c>
      <c r="N35" s="34"/>
      <c r="P35" s="8"/>
      <c r="Q35" s="8"/>
      <c r="R35" s="8"/>
    </row>
    <row r="36" spans="2:18" ht="18" customHeight="1">
      <c r="B36" s="25">
        <v>342</v>
      </c>
      <c r="C36" s="11" t="s">
        <v>19</v>
      </c>
      <c r="D36" s="11"/>
      <c r="E36" s="11">
        <v>1</v>
      </c>
      <c r="F36" s="11">
        <v>12</v>
      </c>
      <c r="G36" s="11"/>
      <c r="H36" s="11">
        <v>5</v>
      </c>
      <c r="I36" s="11">
        <f t="shared" si="1"/>
        <v>18</v>
      </c>
      <c r="J36" s="52">
        <f>'2주차'!K37</f>
        <v>53</v>
      </c>
      <c r="K36" s="51">
        <f t="shared" si="2"/>
        <v>71</v>
      </c>
      <c r="L36" s="30">
        <f t="shared" si="0"/>
        <v>35</v>
      </c>
      <c r="M36" s="31">
        <f t="shared" si="3"/>
        <v>0.6</v>
      </c>
      <c r="N36" s="34"/>
      <c r="P36" s="8"/>
      <c r="Q36" s="8"/>
      <c r="R36" s="8"/>
    </row>
    <row r="37" spans="2:18" ht="18" customHeight="1">
      <c r="B37" s="25">
        <v>343</v>
      </c>
      <c r="C37" s="11" t="s">
        <v>19</v>
      </c>
      <c r="D37" s="11"/>
      <c r="E37" s="11"/>
      <c r="F37" s="11"/>
      <c r="G37" s="11"/>
      <c r="H37" s="11"/>
      <c r="I37" s="11">
        <f t="shared" si="1"/>
        <v>0</v>
      </c>
      <c r="J37" s="52">
        <f>'2주차'!K38</f>
        <v>7</v>
      </c>
      <c r="K37" s="51">
        <f t="shared" si="2"/>
        <v>7</v>
      </c>
      <c r="L37" s="30">
        <f t="shared" si="0"/>
        <v>57</v>
      </c>
      <c r="M37" s="31">
        <f t="shared" si="3"/>
        <v>0</v>
      </c>
      <c r="N37" s="34"/>
      <c r="P37" s="8"/>
      <c r="Q37" s="8"/>
      <c r="R37" s="8"/>
    </row>
    <row r="38" spans="2:18" ht="18" customHeight="1">
      <c r="B38" s="47">
        <v>451</v>
      </c>
      <c r="C38" s="11" t="s">
        <v>20</v>
      </c>
      <c r="D38" s="11">
        <v>9</v>
      </c>
      <c r="E38" s="11">
        <v>14</v>
      </c>
      <c r="F38" s="11">
        <v>14</v>
      </c>
      <c r="G38" s="11">
        <v>14</v>
      </c>
      <c r="H38" s="11">
        <v>10</v>
      </c>
      <c r="I38" s="11">
        <f t="shared" si="1"/>
        <v>61</v>
      </c>
      <c r="J38" s="52">
        <f>'2주차'!K39</f>
        <v>120</v>
      </c>
      <c r="K38" s="51">
        <f t="shared" si="2"/>
        <v>181</v>
      </c>
      <c r="L38" s="49">
        <f t="shared" ref="L38:L69" si="4">RANK(J38,J$6:J$76)</f>
        <v>1</v>
      </c>
      <c r="M38" s="31">
        <f t="shared" si="3"/>
        <v>1</v>
      </c>
      <c r="N38" s="34"/>
      <c r="P38" s="8"/>
      <c r="Q38" s="8"/>
      <c r="R38" s="8"/>
    </row>
    <row r="39" spans="2:18" ht="18" customHeight="1">
      <c r="B39" s="24">
        <v>452</v>
      </c>
      <c r="C39" s="11" t="s">
        <v>20</v>
      </c>
      <c r="D39" s="11"/>
      <c r="E39" s="11"/>
      <c r="F39" s="11"/>
      <c r="G39" s="11"/>
      <c r="H39" s="11"/>
      <c r="I39" s="11">
        <f t="shared" si="1"/>
        <v>0</v>
      </c>
      <c r="J39" s="52">
        <f>'2주차'!K40</f>
        <v>0</v>
      </c>
      <c r="K39" s="51">
        <f t="shared" si="2"/>
        <v>0</v>
      </c>
      <c r="L39" s="30">
        <f t="shared" si="4"/>
        <v>60</v>
      </c>
      <c r="M39" s="31">
        <f t="shared" si="3"/>
        <v>0</v>
      </c>
      <c r="N39" s="34"/>
      <c r="P39" s="8"/>
      <c r="Q39" s="8"/>
      <c r="R39" s="8"/>
    </row>
    <row r="40" spans="2:18" ht="18" customHeight="1">
      <c r="B40" s="24">
        <v>454</v>
      </c>
      <c r="C40" s="11" t="s">
        <v>20</v>
      </c>
      <c r="D40" s="11"/>
      <c r="E40" s="11"/>
      <c r="F40" s="11">
        <v>9</v>
      </c>
      <c r="G40" s="11"/>
      <c r="H40" s="11"/>
      <c r="I40" s="11">
        <f t="shared" si="1"/>
        <v>9</v>
      </c>
      <c r="J40" s="52">
        <f>'2주차'!K41</f>
        <v>12</v>
      </c>
      <c r="K40" s="51">
        <f t="shared" si="2"/>
        <v>21</v>
      </c>
      <c r="L40" s="30">
        <f t="shared" si="4"/>
        <v>54</v>
      </c>
      <c r="M40" s="31">
        <f t="shared" si="3"/>
        <v>0.2</v>
      </c>
      <c r="N40" s="34"/>
      <c r="P40" s="8"/>
      <c r="Q40" s="8"/>
      <c r="R40" s="8"/>
    </row>
    <row r="41" spans="2:18" ht="18" customHeight="1">
      <c r="B41" s="24">
        <v>455</v>
      </c>
      <c r="C41" s="11" t="s">
        <v>20</v>
      </c>
      <c r="D41" s="11"/>
      <c r="E41" s="11"/>
      <c r="F41" s="11"/>
      <c r="G41" s="11"/>
      <c r="H41" s="11"/>
      <c r="I41" s="11">
        <f t="shared" si="1"/>
        <v>0</v>
      </c>
      <c r="J41" s="52">
        <f>'2주차'!K42</f>
        <v>49</v>
      </c>
      <c r="K41" s="51">
        <f t="shared" si="2"/>
        <v>49</v>
      </c>
      <c r="L41" s="30">
        <f t="shared" si="4"/>
        <v>38</v>
      </c>
      <c r="M41" s="31">
        <f t="shared" si="3"/>
        <v>0</v>
      </c>
      <c r="N41" s="34"/>
      <c r="P41" s="8"/>
      <c r="Q41" s="8"/>
      <c r="R41" s="8"/>
    </row>
    <row r="42" spans="2:18" ht="18" customHeight="1">
      <c r="B42" s="47">
        <v>456</v>
      </c>
      <c r="C42" s="11" t="s">
        <v>19</v>
      </c>
      <c r="D42" s="11">
        <v>4</v>
      </c>
      <c r="E42" s="11">
        <v>8</v>
      </c>
      <c r="F42" s="11">
        <v>9</v>
      </c>
      <c r="G42" s="11">
        <v>5</v>
      </c>
      <c r="H42" s="11">
        <v>5</v>
      </c>
      <c r="I42" s="11">
        <f t="shared" si="1"/>
        <v>31</v>
      </c>
      <c r="J42" s="52">
        <f>'2주차'!K43</f>
        <v>84</v>
      </c>
      <c r="K42" s="51">
        <f t="shared" si="2"/>
        <v>115</v>
      </c>
      <c r="L42" s="30">
        <f t="shared" si="4"/>
        <v>12</v>
      </c>
      <c r="M42" s="31">
        <f t="shared" si="3"/>
        <v>1</v>
      </c>
      <c r="N42" s="34"/>
      <c r="P42" s="8"/>
      <c r="Q42" s="8"/>
      <c r="R42" s="8"/>
    </row>
    <row r="43" spans="2:18" ht="18" customHeight="1">
      <c r="B43" s="24">
        <v>458</v>
      </c>
      <c r="C43" s="11" t="s">
        <v>19</v>
      </c>
      <c r="D43" s="11">
        <v>6</v>
      </c>
      <c r="E43" s="11">
        <v>9</v>
      </c>
      <c r="F43" s="11">
        <v>8</v>
      </c>
      <c r="G43" s="11"/>
      <c r="H43" s="11"/>
      <c r="I43" s="11">
        <f t="shared" si="1"/>
        <v>23</v>
      </c>
      <c r="J43" s="52">
        <f>'2주차'!K45</f>
        <v>74</v>
      </c>
      <c r="K43" s="51">
        <f t="shared" si="2"/>
        <v>97</v>
      </c>
      <c r="L43" s="30">
        <f t="shared" si="4"/>
        <v>19</v>
      </c>
      <c r="M43" s="31">
        <f t="shared" si="3"/>
        <v>0.6</v>
      </c>
      <c r="N43" s="34"/>
      <c r="P43" s="8"/>
      <c r="Q43" s="8"/>
      <c r="R43" s="8"/>
    </row>
    <row r="44" spans="2:18" ht="18" customHeight="1">
      <c r="B44" s="47">
        <v>459</v>
      </c>
      <c r="C44" s="11" t="s">
        <v>20</v>
      </c>
      <c r="D44" s="11">
        <v>5</v>
      </c>
      <c r="E44" s="11">
        <v>8</v>
      </c>
      <c r="F44" s="11">
        <v>12</v>
      </c>
      <c r="G44" s="11">
        <v>7</v>
      </c>
      <c r="H44" s="11">
        <v>8</v>
      </c>
      <c r="I44" s="11">
        <f t="shared" si="1"/>
        <v>40</v>
      </c>
      <c r="J44" s="52">
        <f>'2주차'!K46</f>
        <v>69</v>
      </c>
      <c r="K44" s="51">
        <f t="shared" si="2"/>
        <v>109</v>
      </c>
      <c r="L44" s="30">
        <f t="shared" si="4"/>
        <v>26</v>
      </c>
      <c r="M44" s="31">
        <f t="shared" si="3"/>
        <v>1</v>
      </c>
      <c r="N44" s="34"/>
      <c r="P44" s="8"/>
      <c r="Q44" s="8"/>
      <c r="R44" s="8"/>
    </row>
    <row r="45" spans="2:18" ht="18" customHeight="1">
      <c r="B45" s="47">
        <v>460</v>
      </c>
      <c r="C45" s="11" t="s">
        <v>19</v>
      </c>
      <c r="D45" s="11">
        <v>6</v>
      </c>
      <c r="E45" s="11">
        <v>10</v>
      </c>
      <c r="F45" s="11">
        <v>14</v>
      </c>
      <c r="G45" s="11">
        <v>9</v>
      </c>
      <c r="H45" s="11">
        <v>4</v>
      </c>
      <c r="I45" s="11">
        <f t="shared" si="1"/>
        <v>43</v>
      </c>
      <c r="J45" s="52">
        <f>'2주차'!K47</f>
        <v>88</v>
      </c>
      <c r="K45" s="51">
        <f t="shared" si="2"/>
        <v>131</v>
      </c>
      <c r="L45" s="30">
        <f t="shared" si="4"/>
        <v>8</v>
      </c>
      <c r="M45" s="31">
        <f t="shared" si="3"/>
        <v>1</v>
      </c>
      <c r="N45" s="34"/>
      <c r="P45" s="8"/>
      <c r="Q45" s="8"/>
      <c r="R45" s="8"/>
    </row>
    <row r="46" spans="2:18" ht="18" customHeight="1">
      <c r="B46" s="24">
        <v>461</v>
      </c>
      <c r="C46" s="11" t="s">
        <v>20</v>
      </c>
      <c r="D46" s="11">
        <v>7</v>
      </c>
      <c r="E46" s="11">
        <v>3</v>
      </c>
      <c r="F46" s="11">
        <v>8</v>
      </c>
      <c r="G46" s="11">
        <v>10</v>
      </c>
      <c r="H46" s="11">
        <v>11</v>
      </c>
      <c r="I46" s="11">
        <f t="shared" si="1"/>
        <v>39</v>
      </c>
      <c r="J46" s="52">
        <f>'2주차'!K48</f>
        <v>70</v>
      </c>
      <c r="K46" s="51">
        <f t="shared" si="2"/>
        <v>109</v>
      </c>
      <c r="L46" s="30">
        <f t="shared" si="4"/>
        <v>25</v>
      </c>
      <c r="M46" s="31">
        <f t="shared" si="3"/>
        <v>1</v>
      </c>
      <c r="N46" s="34"/>
      <c r="P46" s="8"/>
      <c r="Q46" s="8"/>
      <c r="R46" s="8"/>
    </row>
    <row r="47" spans="2:18" ht="18" customHeight="1">
      <c r="B47" s="24">
        <v>462</v>
      </c>
      <c r="C47" s="11" t="s">
        <v>20</v>
      </c>
      <c r="D47" s="11">
        <v>5</v>
      </c>
      <c r="E47" s="11">
        <v>4</v>
      </c>
      <c r="F47" s="11">
        <v>9</v>
      </c>
      <c r="G47" s="11">
        <v>7</v>
      </c>
      <c r="H47" s="11">
        <v>7</v>
      </c>
      <c r="I47" s="11">
        <f t="shared" si="1"/>
        <v>32</v>
      </c>
      <c r="J47" s="52">
        <f>'2주차'!K49</f>
        <v>53</v>
      </c>
      <c r="K47" s="51">
        <f t="shared" si="2"/>
        <v>85</v>
      </c>
      <c r="L47" s="30">
        <f t="shared" si="4"/>
        <v>35</v>
      </c>
      <c r="M47" s="31">
        <f t="shared" si="3"/>
        <v>1</v>
      </c>
      <c r="N47" s="34"/>
      <c r="P47" s="8"/>
      <c r="Q47" s="8"/>
      <c r="R47" s="8"/>
    </row>
    <row r="48" spans="2:18" ht="18" customHeight="1">
      <c r="B48" s="24">
        <v>464</v>
      </c>
      <c r="C48" s="11" t="s">
        <v>20</v>
      </c>
      <c r="D48" s="11"/>
      <c r="E48" s="11"/>
      <c r="F48" s="11"/>
      <c r="G48" s="11"/>
      <c r="H48" s="11"/>
      <c r="I48" s="11">
        <f t="shared" si="1"/>
        <v>0</v>
      </c>
      <c r="J48" s="52">
        <f>'2주차'!K51</f>
        <v>8</v>
      </c>
      <c r="K48" s="51">
        <f t="shared" si="2"/>
        <v>8</v>
      </c>
      <c r="L48" s="30">
        <f t="shared" si="4"/>
        <v>56</v>
      </c>
      <c r="M48" s="31">
        <f t="shared" si="3"/>
        <v>0</v>
      </c>
      <c r="N48" s="34"/>
      <c r="P48" s="8"/>
      <c r="Q48" s="8"/>
    </row>
    <row r="49" spans="2:17" ht="18" customHeight="1">
      <c r="B49" s="24">
        <v>465</v>
      </c>
      <c r="C49" s="11" t="s">
        <v>19</v>
      </c>
      <c r="D49" s="11"/>
      <c r="E49" s="11"/>
      <c r="F49" s="11"/>
      <c r="G49" s="11"/>
      <c r="H49" s="11"/>
      <c r="I49" s="11">
        <f t="shared" si="1"/>
        <v>0</v>
      </c>
      <c r="J49" s="52">
        <f>'2주차'!K52</f>
        <v>0</v>
      </c>
      <c r="K49" s="51">
        <f t="shared" si="2"/>
        <v>0</v>
      </c>
      <c r="L49" s="30">
        <f t="shared" si="4"/>
        <v>60</v>
      </c>
      <c r="M49" s="31">
        <f t="shared" si="3"/>
        <v>0</v>
      </c>
      <c r="N49" s="34"/>
      <c r="P49" s="8"/>
      <c r="Q49" s="8"/>
    </row>
    <row r="50" spans="2:17" ht="18" customHeight="1">
      <c r="B50" s="47">
        <v>466</v>
      </c>
      <c r="C50" s="11" t="s">
        <v>19</v>
      </c>
      <c r="D50" s="11">
        <v>7</v>
      </c>
      <c r="E50" s="11">
        <v>12</v>
      </c>
      <c r="F50" s="11">
        <v>11</v>
      </c>
      <c r="G50" s="11">
        <v>9</v>
      </c>
      <c r="H50" s="11">
        <v>3</v>
      </c>
      <c r="I50" s="11">
        <f t="shared" si="1"/>
        <v>42</v>
      </c>
      <c r="J50" s="52">
        <f>'2주차'!K53</f>
        <v>95</v>
      </c>
      <c r="K50" s="51">
        <f t="shared" si="2"/>
        <v>137</v>
      </c>
      <c r="L50" s="49">
        <f t="shared" si="4"/>
        <v>6</v>
      </c>
      <c r="M50" s="31">
        <f t="shared" si="3"/>
        <v>1</v>
      </c>
      <c r="N50" s="34"/>
      <c r="P50" s="8"/>
      <c r="Q50" s="8"/>
    </row>
    <row r="51" spans="2:17" ht="18" customHeight="1">
      <c r="B51" s="24">
        <v>467</v>
      </c>
      <c r="C51" s="11" t="s">
        <v>20</v>
      </c>
      <c r="D51" s="11">
        <v>5</v>
      </c>
      <c r="E51" s="11">
        <v>9</v>
      </c>
      <c r="F51" s="11">
        <v>10</v>
      </c>
      <c r="G51" s="11">
        <v>11</v>
      </c>
      <c r="H51" s="11">
        <v>10</v>
      </c>
      <c r="I51" s="11">
        <f t="shared" si="1"/>
        <v>45</v>
      </c>
      <c r="J51" s="52">
        <f>'2주차'!K54</f>
        <v>94</v>
      </c>
      <c r="K51" s="51">
        <f t="shared" si="2"/>
        <v>139</v>
      </c>
      <c r="L51" s="30">
        <f t="shared" si="4"/>
        <v>7</v>
      </c>
      <c r="M51" s="31">
        <f t="shared" si="3"/>
        <v>1</v>
      </c>
      <c r="N51" s="33"/>
      <c r="P51" s="8"/>
      <c r="Q51" s="8"/>
    </row>
    <row r="52" spans="2:17" ht="18" customHeight="1">
      <c r="B52" s="24">
        <v>468</v>
      </c>
      <c r="C52" s="11" t="s">
        <v>19</v>
      </c>
      <c r="D52" s="11"/>
      <c r="E52" s="11"/>
      <c r="F52" s="11"/>
      <c r="G52" s="11"/>
      <c r="H52" s="11">
        <v>7</v>
      </c>
      <c r="I52" s="11">
        <f t="shared" si="1"/>
        <v>7</v>
      </c>
      <c r="J52" s="52">
        <f>'2주차'!K55</f>
        <v>63</v>
      </c>
      <c r="K52" s="51">
        <f t="shared" si="2"/>
        <v>70</v>
      </c>
      <c r="L52" s="30">
        <f t="shared" si="4"/>
        <v>30</v>
      </c>
      <c r="M52" s="31">
        <f t="shared" si="3"/>
        <v>0.2</v>
      </c>
      <c r="N52" s="34"/>
      <c r="P52" s="8"/>
      <c r="Q52" s="8"/>
    </row>
    <row r="53" spans="2:17" ht="18" customHeight="1">
      <c r="B53" s="24">
        <v>469</v>
      </c>
      <c r="C53" s="11" t="s">
        <v>19</v>
      </c>
      <c r="D53" s="11"/>
      <c r="E53" s="11"/>
      <c r="F53" s="11">
        <v>10</v>
      </c>
      <c r="G53" s="11"/>
      <c r="H53" s="11">
        <v>4</v>
      </c>
      <c r="I53" s="11">
        <f t="shared" si="1"/>
        <v>14</v>
      </c>
      <c r="J53" s="52">
        <f>'2주차'!K56</f>
        <v>55</v>
      </c>
      <c r="K53" s="51">
        <f t="shared" si="2"/>
        <v>69</v>
      </c>
      <c r="L53" s="30">
        <f t="shared" si="4"/>
        <v>33</v>
      </c>
      <c r="M53" s="31">
        <f t="shared" si="3"/>
        <v>0.4</v>
      </c>
      <c r="N53" s="34"/>
      <c r="P53" s="8"/>
      <c r="Q53" s="8"/>
    </row>
    <row r="54" spans="2:17" ht="18" customHeight="1">
      <c r="B54" s="24">
        <v>473</v>
      </c>
      <c r="C54" s="11" t="s">
        <v>19</v>
      </c>
      <c r="D54" s="11"/>
      <c r="E54" s="11"/>
      <c r="F54" s="11"/>
      <c r="G54" s="11"/>
      <c r="H54" s="11"/>
      <c r="I54" s="11">
        <f t="shared" si="1"/>
        <v>0</v>
      </c>
      <c r="J54" s="52">
        <f>'2주차'!K57</f>
        <v>0</v>
      </c>
      <c r="K54" s="51">
        <f t="shared" si="2"/>
        <v>0</v>
      </c>
      <c r="L54" s="30">
        <f t="shared" si="4"/>
        <v>60</v>
      </c>
      <c r="M54" s="31">
        <f t="shared" si="3"/>
        <v>0</v>
      </c>
      <c r="N54" s="34"/>
      <c r="P54" s="8"/>
    </row>
    <row r="55" spans="2:17" ht="18" customHeight="1">
      <c r="B55" s="47">
        <v>474</v>
      </c>
      <c r="C55" s="11" t="s">
        <v>19</v>
      </c>
      <c r="D55" s="11">
        <v>9</v>
      </c>
      <c r="E55" s="11">
        <v>13</v>
      </c>
      <c r="F55" s="11">
        <v>11</v>
      </c>
      <c r="G55" s="11">
        <v>11</v>
      </c>
      <c r="H55" s="11">
        <v>8</v>
      </c>
      <c r="I55" s="11">
        <f t="shared" si="1"/>
        <v>52</v>
      </c>
      <c r="J55" s="52">
        <f>'2주차'!K58</f>
        <v>107</v>
      </c>
      <c r="K55" s="51">
        <f t="shared" si="2"/>
        <v>159</v>
      </c>
      <c r="L55" s="49">
        <f t="shared" si="4"/>
        <v>3</v>
      </c>
      <c r="M55" s="31">
        <f t="shared" si="3"/>
        <v>1</v>
      </c>
      <c r="N55" s="34"/>
      <c r="P55" s="8"/>
    </row>
    <row r="56" spans="2:17" ht="18" customHeight="1">
      <c r="B56" s="24">
        <v>476</v>
      </c>
      <c r="C56" s="23" t="s">
        <v>20</v>
      </c>
      <c r="D56" s="11">
        <v>9</v>
      </c>
      <c r="E56" s="11">
        <v>10</v>
      </c>
      <c r="F56" s="11"/>
      <c r="G56" s="11">
        <v>9</v>
      </c>
      <c r="H56" s="11">
        <v>11</v>
      </c>
      <c r="I56" s="11">
        <f t="shared" si="1"/>
        <v>39</v>
      </c>
      <c r="J56" s="52">
        <f>'2주차'!K59</f>
        <v>103</v>
      </c>
      <c r="K56" s="51">
        <f t="shared" si="2"/>
        <v>142</v>
      </c>
      <c r="L56" s="49">
        <f t="shared" si="4"/>
        <v>4</v>
      </c>
      <c r="M56" s="31">
        <f t="shared" si="3"/>
        <v>0.8</v>
      </c>
      <c r="N56" s="34"/>
      <c r="P56" s="8"/>
    </row>
    <row r="57" spans="2:17" ht="18" customHeight="1">
      <c r="B57" s="47">
        <v>477</v>
      </c>
      <c r="C57" s="23" t="s">
        <v>19</v>
      </c>
      <c r="D57" s="11">
        <v>8</v>
      </c>
      <c r="E57" s="11">
        <v>12</v>
      </c>
      <c r="F57" s="11">
        <v>15</v>
      </c>
      <c r="G57" s="11">
        <v>12</v>
      </c>
      <c r="H57" s="11">
        <v>5</v>
      </c>
      <c r="I57" s="11">
        <f t="shared" si="1"/>
        <v>52</v>
      </c>
      <c r="J57" s="52">
        <f>'2주차'!K60</f>
        <v>110</v>
      </c>
      <c r="K57" s="51">
        <f t="shared" si="2"/>
        <v>162</v>
      </c>
      <c r="L57" s="49">
        <f t="shared" si="4"/>
        <v>2</v>
      </c>
      <c r="M57" s="31">
        <f t="shared" si="3"/>
        <v>1</v>
      </c>
      <c r="N57" s="34"/>
      <c r="P57" s="8"/>
    </row>
    <row r="58" spans="2:17" ht="18" customHeight="1">
      <c r="B58" s="47">
        <v>478</v>
      </c>
      <c r="C58" s="23" t="s">
        <v>19</v>
      </c>
      <c r="D58" s="11">
        <v>7</v>
      </c>
      <c r="E58" s="11">
        <v>8</v>
      </c>
      <c r="F58" s="11">
        <v>14</v>
      </c>
      <c r="G58" s="11">
        <v>10</v>
      </c>
      <c r="H58" s="11">
        <v>4</v>
      </c>
      <c r="I58" s="11">
        <f t="shared" si="1"/>
        <v>43</v>
      </c>
      <c r="J58" s="52">
        <f>'2주차'!K61</f>
        <v>87</v>
      </c>
      <c r="K58" s="51">
        <f t="shared" si="2"/>
        <v>130</v>
      </c>
      <c r="L58" s="30">
        <f t="shared" si="4"/>
        <v>10</v>
      </c>
      <c r="M58" s="31">
        <f t="shared" si="3"/>
        <v>1</v>
      </c>
      <c r="N58" s="34"/>
      <c r="P58" s="8"/>
    </row>
    <row r="59" spans="2:17" ht="18" customHeight="1">
      <c r="B59" s="24">
        <v>479</v>
      </c>
      <c r="C59" s="23" t="s">
        <v>20</v>
      </c>
      <c r="D59" s="11">
        <v>5</v>
      </c>
      <c r="E59" s="11">
        <v>6</v>
      </c>
      <c r="F59" s="11">
        <v>12</v>
      </c>
      <c r="G59" s="11">
        <v>9</v>
      </c>
      <c r="H59" s="11">
        <v>8</v>
      </c>
      <c r="I59" s="11">
        <f t="shared" si="1"/>
        <v>40</v>
      </c>
      <c r="J59" s="52">
        <f>'2주차'!K62</f>
        <v>72</v>
      </c>
      <c r="K59" s="51">
        <f t="shared" si="2"/>
        <v>112</v>
      </c>
      <c r="L59" s="30">
        <f t="shared" si="4"/>
        <v>21</v>
      </c>
      <c r="M59" s="31">
        <f t="shared" si="3"/>
        <v>1</v>
      </c>
      <c r="N59" s="34"/>
      <c r="P59" s="8"/>
    </row>
    <row r="60" spans="2:17" ht="18" customHeight="1">
      <c r="B60" s="24">
        <v>480</v>
      </c>
      <c r="C60" s="23" t="s">
        <v>20</v>
      </c>
      <c r="D60" s="11"/>
      <c r="E60" s="11">
        <v>6</v>
      </c>
      <c r="F60" s="11">
        <v>7</v>
      </c>
      <c r="G60" s="11"/>
      <c r="H60" s="11"/>
      <c r="I60" s="11">
        <f t="shared" si="1"/>
        <v>13</v>
      </c>
      <c r="J60" s="52">
        <f>'2주차'!K63</f>
        <v>23</v>
      </c>
      <c r="K60" s="51">
        <f t="shared" si="2"/>
        <v>36</v>
      </c>
      <c r="L60" s="30">
        <f t="shared" si="4"/>
        <v>49</v>
      </c>
      <c r="M60" s="31">
        <f t="shared" si="3"/>
        <v>0.4</v>
      </c>
      <c r="N60" s="34"/>
      <c r="P60" s="8"/>
    </row>
    <row r="61" spans="2:17" ht="18" customHeight="1">
      <c r="B61" s="24">
        <v>481</v>
      </c>
      <c r="C61" s="23" t="s">
        <v>20</v>
      </c>
      <c r="D61" s="11"/>
      <c r="E61" s="11"/>
      <c r="F61" s="11"/>
      <c r="G61" s="11"/>
      <c r="H61" s="11"/>
      <c r="I61" s="11">
        <f t="shared" si="1"/>
        <v>0</v>
      </c>
      <c r="J61" s="52">
        <f>'2주차'!K64</f>
        <v>20</v>
      </c>
      <c r="K61" s="51">
        <f t="shared" si="2"/>
        <v>20</v>
      </c>
      <c r="L61" s="30">
        <f t="shared" si="4"/>
        <v>50</v>
      </c>
      <c r="M61" s="31">
        <f t="shared" si="3"/>
        <v>0</v>
      </c>
      <c r="N61" s="34"/>
      <c r="P61" s="8"/>
    </row>
    <row r="62" spans="2:17" ht="18" customHeight="1">
      <c r="B62" s="24">
        <v>482</v>
      </c>
      <c r="C62" s="23" t="s">
        <v>19</v>
      </c>
      <c r="D62" s="11"/>
      <c r="E62" s="11">
        <v>5</v>
      </c>
      <c r="F62" s="11">
        <v>12</v>
      </c>
      <c r="G62" s="11">
        <v>7</v>
      </c>
      <c r="H62" s="11">
        <v>5</v>
      </c>
      <c r="I62" s="11">
        <f t="shared" si="1"/>
        <v>29</v>
      </c>
      <c r="J62" s="52">
        <f>'2주차'!K65</f>
        <v>34</v>
      </c>
      <c r="K62" s="51">
        <f t="shared" si="2"/>
        <v>63</v>
      </c>
      <c r="L62" s="30">
        <f t="shared" si="4"/>
        <v>45</v>
      </c>
      <c r="M62" s="31">
        <f t="shared" si="3"/>
        <v>0.8</v>
      </c>
      <c r="N62" s="34"/>
      <c r="P62" s="8"/>
    </row>
    <row r="63" spans="2:17" ht="24" customHeight="1">
      <c r="B63" s="24">
        <v>486</v>
      </c>
      <c r="C63" s="23" t="s">
        <v>19</v>
      </c>
      <c r="D63" s="11"/>
      <c r="E63" s="11"/>
      <c r="F63" s="11"/>
      <c r="G63" s="11">
        <v>0</v>
      </c>
      <c r="H63" s="11"/>
      <c r="I63" s="11">
        <f t="shared" ref="I63:I76" si="5">SUM(D63:H63)</f>
        <v>0</v>
      </c>
      <c r="J63" s="52">
        <f>'2주차'!K69</f>
        <v>43</v>
      </c>
      <c r="K63" s="51">
        <f t="shared" ref="K63:K76" si="6">SUM(I63:J63)</f>
        <v>43</v>
      </c>
      <c r="L63" s="30">
        <f t="shared" si="4"/>
        <v>41</v>
      </c>
      <c r="M63" s="31">
        <f t="shared" si="3"/>
        <v>0.2</v>
      </c>
      <c r="N63" s="40"/>
      <c r="P63" s="15"/>
    </row>
    <row r="64" spans="2:17">
      <c r="B64" s="24">
        <v>487</v>
      </c>
      <c r="C64" s="23" t="s">
        <v>19</v>
      </c>
      <c r="D64" s="11"/>
      <c r="E64" s="11"/>
      <c r="F64" s="11"/>
      <c r="G64" s="11"/>
      <c r="H64" s="11"/>
      <c r="I64" s="11">
        <f t="shared" si="5"/>
        <v>0</v>
      </c>
      <c r="J64" s="52">
        <f>'2주차'!K70</f>
        <v>71</v>
      </c>
      <c r="K64" s="51">
        <f t="shared" si="6"/>
        <v>71</v>
      </c>
      <c r="L64" s="30">
        <f t="shared" si="4"/>
        <v>23</v>
      </c>
      <c r="M64" s="31">
        <f t="shared" si="3"/>
        <v>0</v>
      </c>
      <c r="N64" s="36"/>
      <c r="P64" s="15"/>
    </row>
    <row r="65" spans="2:16">
      <c r="B65" s="24">
        <v>488</v>
      </c>
      <c r="C65" s="23" t="s">
        <v>20</v>
      </c>
      <c r="D65" s="11"/>
      <c r="E65" s="11"/>
      <c r="F65" s="11"/>
      <c r="G65" s="11"/>
      <c r="H65" s="11"/>
      <c r="I65" s="11">
        <f t="shared" si="5"/>
        <v>0</v>
      </c>
      <c r="J65" s="52">
        <f>'2주차'!K71</f>
        <v>27</v>
      </c>
      <c r="K65" s="51">
        <f t="shared" si="6"/>
        <v>27</v>
      </c>
      <c r="L65" s="30">
        <f t="shared" si="4"/>
        <v>48</v>
      </c>
      <c r="M65" s="31">
        <f t="shared" si="3"/>
        <v>0</v>
      </c>
      <c r="N65" s="43"/>
      <c r="P65" s="15"/>
    </row>
    <row r="66" spans="2:16">
      <c r="B66" s="24">
        <v>489</v>
      </c>
      <c r="C66" s="23" t="s">
        <v>19</v>
      </c>
      <c r="D66" s="11">
        <v>5</v>
      </c>
      <c r="E66" s="11">
        <v>9</v>
      </c>
      <c r="F66" s="11">
        <v>11</v>
      </c>
      <c r="G66" s="11">
        <v>11</v>
      </c>
      <c r="H66" s="11"/>
      <c r="I66" s="11">
        <f t="shared" si="5"/>
        <v>36</v>
      </c>
      <c r="J66" s="52">
        <f>'2주차'!K72</f>
        <v>60</v>
      </c>
      <c r="K66" s="51">
        <f t="shared" si="6"/>
        <v>96</v>
      </c>
      <c r="L66" s="30">
        <f t="shared" si="4"/>
        <v>31</v>
      </c>
      <c r="M66" s="31">
        <f t="shared" ref="M66:M76" si="7">COUNTA(D66,E66,F66,G66,H66)/5</f>
        <v>0.8</v>
      </c>
      <c r="N66" s="39"/>
      <c r="P66" s="15"/>
    </row>
    <row r="67" spans="2:16">
      <c r="B67" s="24">
        <v>492</v>
      </c>
      <c r="C67" s="23" t="s">
        <v>20</v>
      </c>
      <c r="D67" s="11"/>
      <c r="E67" s="11">
        <v>9</v>
      </c>
      <c r="F67" s="11">
        <v>13</v>
      </c>
      <c r="G67" s="11">
        <v>7</v>
      </c>
      <c r="H67" s="11"/>
      <c r="I67" s="11">
        <f t="shared" si="5"/>
        <v>29</v>
      </c>
      <c r="J67" s="52">
        <f>'2주차'!K75</f>
        <v>20</v>
      </c>
      <c r="K67" s="51">
        <f t="shared" si="6"/>
        <v>49</v>
      </c>
      <c r="L67" s="30">
        <f t="shared" si="4"/>
        <v>50</v>
      </c>
      <c r="M67" s="31">
        <f t="shared" si="7"/>
        <v>0.6</v>
      </c>
      <c r="N67" s="43"/>
      <c r="P67" s="15"/>
    </row>
    <row r="68" spans="2:16">
      <c r="B68" s="24">
        <v>493</v>
      </c>
      <c r="C68" s="23" t="s">
        <v>19</v>
      </c>
      <c r="D68" s="11"/>
      <c r="E68" s="11"/>
      <c r="F68" s="11"/>
      <c r="G68" s="11"/>
      <c r="H68" s="11"/>
      <c r="I68" s="11">
        <f t="shared" si="5"/>
        <v>0</v>
      </c>
      <c r="J68" s="52">
        <f>'2주차'!K76</f>
        <v>0</v>
      </c>
      <c r="K68" s="51">
        <f t="shared" si="6"/>
        <v>0</v>
      </c>
      <c r="L68" s="30">
        <f t="shared" si="4"/>
        <v>60</v>
      </c>
      <c r="M68" s="31">
        <f t="shared" si="7"/>
        <v>0</v>
      </c>
      <c r="N68" s="43"/>
      <c r="P68" s="15"/>
    </row>
    <row r="69" spans="2:16">
      <c r="B69" s="24">
        <v>494</v>
      </c>
      <c r="C69" s="23" t="s">
        <v>20</v>
      </c>
      <c r="D69" s="11"/>
      <c r="E69" s="11"/>
      <c r="F69" s="11">
        <v>8</v>
      </c>
      <c r="G69" s="11"/>
      <c r="H69" s="11">
        <v>8</v>
      </c>
      <c r="I69" s="11">
        <f t="shared" si="5"/>
        <v>16</v>
      </c>
      <c r="J69" s="52">
        <f>'2주차'!K77</f>
        <v>49</v>
      </c>
      <c r="K69" s="51">
        <f t="shared" si="6"/>
        <v>65</v>
      </c>
      <c r="L69" s="30">
        <f t="shared" si="4"/>
        <v>38</v>
      </c>
      <c r="M69" s="31">
        <f t="shared" si="7"/>
        <v>0.4</v>
      </c>
      <c r="N69" s="43"/>
      <c r="P69" s="15"/>
    </row>
    <row r="70" spans="2:16">
      <c r="B70" s="24">
        <v>495</v>
      </c>
      <c r="C70" s="23" t="s">
        <v>19</v>
      </c>
      <c r="D70" s="11"/>
      <c r="E70" s="11"/>
      <c r="F70" s="11"/>
      <c r="G70" s="11"/>
      <c r="H70" s="11"/>
      <c r="I70" s="11">
        <f t="shared" si="5"/>
        <v>0</v>
      </c>
      <c r="J70" s="52">
        <f>'2주차'!K78</f>
        <v>0</v>
      </c>
      <c r="K70" s="51">
        <f t="shared" si="6"/>
        <v>0</v>
      </c>
      <c r="L70" s="30">
        <f t="shared" ref="L70:L76" si="8">RANK(J70,J$6:J$76)</f>
        <v>60</v>
      </c>
      <c r="M70" s="31">
        <f t="shared" si="7"/>
        <v>0</v>
      </c>
      <c r="N70" s="43"/>
      <c r="P70" s="15"/>
    </row>
    <row r="71" spans="2:16">
      <c r="B71" s="47">
        <v>496</v>
      </c>
      <c r="C71" s="23" t="s">
        <v>19</v>
      </c>
      <c r="D71" s="11">
        <v>3</v>
      </c>
      <c r="E71" s="11">
        <v>9</v>
      </c>
      <c r="F71" s="11">
        <v>10</v>
      </c>
      <c r="G71" s="11">
        <v>10</v>
      </c>
      <c r="H71" s="11">
        <v>5</v>
      </c>
      <c r="I71" s="11">
        <f t="shared" si="5"/>
        <v>37</v>
      </c>
      <c r="J71" s="52">
        <f>'2주차'!K79</f>
        <v>73</v>
      </c>
      <c r="K71" s="51">
        <f t="shared" si="6"/>
        <v>110</v>
      </c>
      <c r="L71" s="30">
        <f t="shared" si="8"/>
        <v>20</v>
      </c>
      <c r="M71" s="31">
        <f t="shared" si="7"/>
        <v>1</v>
      </c>
      <c r="N71" s="43"/>
      <c r="P71" s="15"/>
    </row>
    <row r="72" spans="2:16">
      <c r="B72" s="24">
        <v>497</v>
      </c>
      <c r="C72" s="23" t="s">
        <v>19</v>
      </c>
      <c r="D72" s="11"/>
      <c r="E72" s="11"/>
      <c r="F72" s="11"/>
      <c r="G72" s="11"/>
      <c r="H72" s="11"/>
      <c r="I72" s="11">
        <f t="shared" si="5"/>
        <v>0</v>
      </c>
      <c r="J72" s="52">
        <f>'2주차'!K80</f>
        <v>59</v>
      </c>
      <c r="K72" s="51">
        <f t="shared" si="6"/>
        <v>59</v>
      </c>
      <c r="L72" s="30">
        <f t="shared" si="8"/>
        <v>32</v>
      </c>
      <c r="M72" s="31">
        <f t="shared" si="7"/>
        <v>0</v>
      </c>
      <c r="N72" s="43"/>
      <c r="P72" s="15"/>
    </row>
    <row r="73" spans="2:16">
      <c r="B73" s="24">
        <v>498</v>
      </c>
      <c r="C73" s="23" t="s">
        <v>19</v>
      </c>
      <c r="D73" s="11"/>
      <c r="E73" s="11"/>
      <c r="F73" s="11"/>
      <c r="G73" s="11"/>
      <c r="H73" s="11"/>
      <c r="I73" s="11">
        <f t="shared" si="5"/>
        <v>0</v>
      </c>
      <c r="J73" s="52">
        <f>'2주차'!K81</f>
        <v>0</v>
      </c>
      <c r="K73" s="51">
        <f t="shared" si="6"/>
        <v>0</v>
      </c>
      <c r="L73" s="30">
        <f t="shared" si="8"/>
        <v>60</v>
      </c>
      <c r="M73" s="31">
        <f t="shared" si="7"/>
        <v>0</v>
      </c>
      <c r="N73" s="43"/>
      <c r="P73" s="15"/>
    </row>
    <row r="74" spans="2:16">
      <c r="B74" s="24">
        <v>499</v>
      </c>
      <c r="C74" s="53" t="s">
        <v>19</v>
      </c>
      <c r="D74" s="11"/>
      <c r="E74" s="11"/>
      <c r="F74" s="11">
        <v>9</v>
      </c>
      <c r="G74" s="11"/>
      <c r="H74" s="11"/>
      <c r="I74" s="11">
        <f t="shared" ref="I74:I75" si="9">SUM(D74:H74)</f>
        <v>9</v>
      </c>
      <c r="J74" s="52">
        <f>'2주차'!K81</f>
        <v>0</v>
      </c>
      <c r="K74" s="51">
        <f t="shared" ref="K74:K75" si="10">SUM(I74:J74)</f>
        <v>9</v>
      </c>
      <c r="L74" s="30">
        <f t="shared" si="8"/>
        <v>60</v>
      </c>
      <c r="M74" s="31">
        <f t="shared" ref="M74:M75" si="11">COUNTA(D74,E74,F74,G74,H74)/5</f>
        <v>0.2</v>
      </c>
      <c r="N74" s="43"/>
      <c r="P74" s="15"/>
    </row>
    <row r="75" spans="2:16">
      <c r="B75" s="24">
        <v>344</v>
      </c>
      <c r="C75" s="56" t="s">
        <v>20</v>
      </c>
      <c r="D75" s="11">
        <v>5</v>
      </c>
      <c r="E75" s="11"/>
      <c r="F75" s="11"/>
      <c r="G75" s="11">
        <v>7</v>
      </c>
      <c r="H75" s="11"/>
      <c r="I75" s="11">
        <f t="shared" si="9"/>
        <v>12</v>
      </c>
      <c r="J75" s="52">
        <f>'2주차'!K82</f>
        <v>28</v>
      </c>
      <c r="K75" s="51">
        <f t="shared" si="10"/>
        <v>40</v>
      </c>
      <c r="L75" s="30">
        <f t="shared" si="8"/>
        <v>47</v>
      </c>
      <c r="M75" s="31">
        <f t="shared" si="11"/>
        <v>0.4</v>
      </c>
      <c r="N75" s="42"/>
      <c r="P75" s="15"/>
    </row>
    <row r="76" spans="2:16">
      <c r="B76" s="24">
        <v>345</v>
      </c>
      <c r="C76" s="56" t="s">
        <v>19</v>
      </c>
      <c r="D76" s="11"/>
      <c r="E76" s="11">
        <v>3</v>
      </c>
      <c r="F76" s="11">
        <v>8</v>
      </c>
      <c r="G76" s="11"/>
      <c r="H76" s="11"/>
      <c r="I76" s="11">
        <f t="shared" si="5"/>
        <v>11</v>
      </c>
      <c r="J76" s="52">
        <f>'2주차'!K83</f>
        <v>0</v>
      </c>
      <c r="K76" s="51">
        <f t="shared" si="6"/>
        <v>11</v>
      </c>
      <c r="L76" s="30">
        <f t="shared" si="8"/>
        <v>60</v>
      </c>
      <c r="M76" s="31">
        <f t="shared" si="7"/>
        <v>0.4</v>
      </c>
      <c r="N76" s="42"/>
    </row>
    <row r="77" spans="2:16" ht="17.25">
      <c r="B77" s="64" t="s">
        <v>3</v>
      </c>
      <c r="C77" s="64"/>
      <c r="D77" s="64"/>
      <c r="E77" s="64"/>
      <c r="F77" s="64"/>
      <c r="G77" s="64"/>
      <c r="H77" s="64"/>
      <c r="I77" s="64"/>
      <c r="J77" s="64"/>
      <c r="K77" s="64"/>
      <c r="L77" s="64"/>
      <c r="M77" s="64"/>
      <c r="N77" s="36"/>
    </row>
    <row r="78" spans="2:16" ht="16.5">
      <c r="B78" s="65" t="s">
        <v>4</v>
      </c>
      <c r="C78" s="65"/>
      <c r="D78" s="65"/>
      <c r="E78" s="65"/>
      <c r="F78" s="65"/>
      <c r="G78" s="65"/>
      <c r="H78" s="65"/>
      <c r="I78" s="65"/>
      <c r="J78" s="65"/>
      <c r="K78" s="65"/>
      <c r="L78" s="65"/>
      <c r="M78" s="65"/>
      <c r="N78" s="65"/>
    </row>
    <row r="79" spans="2:16">
      <c r="B79" s="41"/>
      <c r="C79" s="66"/>
      <c r="D79" s="66"/>
      <c r="E79" s="66"/>
      <c r="F79" s="66"/>
      <c r="G79" s="66"/>
      <c r="H79" s="66"/>
      <c r="I79" s="66"/>
      <c r="J79" s="66"/>
      <c r="K79" s="66"/>
      <c r="L79" s="66"/>
      <c r="M79" s="66"/>
      <c r="N79" s="66"/>
    </row>
    <row r="80" spans="2:16" ht="16.5">
      <c r="B80" s="67" t="s">
        <v>5</v>
      </c>
      <c r="C80" s="67"/>
      <c r="D80" s="67"/>
      <c r="E80" s="67"/>
      <c r="F80" s="67"/>
      <c r="G80" s="67"/>
      <c r="H80" s="67"/>
      <c r="I80" s="67"/>
      <c r="J80" s="67"/>
      <c r="K80" s="67"/>
      <c r="L80" s="67"/>
      <c r="M80" s="67"/>
      <c r="N80" s="67"/>
    </row>
    <row r="81" spans="4:15">
      <c r="D81" s="17"/>
    </row>
    <row r="82" spans="4:15">
      <c r="D82" s="17"/>
    </row>
    <row r="83" spans="4:15">
      <c r="D83" s="17"/>
    </row>
    <row r="84" spans="4:15">
      <c r="D84" s="17"/>
    </row>
    <row r="85" spans="4:15">
      <c r="D85" s="17"/>
    </row>
    <row r="86" spans="4:15">
      <c r="D86" s="16"/>
    </row>
    <row r="89" spans="4:15">
      <c r="O89" s="7" t="s">
        <v>13</v>
      </c>
    </row>
    <row r="91" spans="4:15" ht="27.75">
      <c r="N91" s="2" ph="1"/>
    </row>
    <row r="206" spans="14:14" ht="27.75">
      <c r="N206" s="2" ph="1"/>
    </row>
    <row r="221" spans="14:14" ht="27.75">
      <c r="N221" s="2" ph="1"/>
    </row>
    <row r="222" spans="14:14" ht="27.75">
      <c r="N222" s="2" ph="1"/>
    </row>
    <row r="233" spans="14:14" ht="27.75">
      <c r="N233" s="2" ph="1"/>
    </row>
    <row r="234" spans="14:14" ht="27.75">
      <c r="N234" s="2" ph="1"/>
    </row>
    <row r="235" spans="14:14" ht="27.75">
      <c r="N235" s="2" ph="1"/>
    </row>
    <row r="236" spans="14:14" ht="27.75">
      <c r="N236" s="2" ph="1"/>
    </row>
    <row r="237" spans="14:14" ht="27.75">
      <c r="N237" s="2" ph="1"/>
    </row>
    <row r="238" spans="14:14" ht="27.75">
      <c r="N238" s="2" ph="1"/>
    </row>
    <row r="241" spans="14:14" ht="27.75">
      <c r="N241" s="2" ph="1"/>
    </row>
    <row r="242" spans="14:14" ht="27.75">
      <c r="N242" s="2" ph="1"/>
    </row>
    <row r="243" spans="14:14" ht="27.75">
      <c r="N243" s="2" ph="1"/>
    </row>
    <row r="244" spans="14:14" ht="27.75">
      <c r="N244" s="2" ph="1"/>
    </row>
    <row r="245" spans="14:14" ht="27.75">
      <c r="N245" s="2" ph="1"/>
    </row>
    <row r="246" spans="14:14" ht="27.75">
      <c r="N246" s="2" ph="1"/>
    </row>
    <row r="254" spans="14:14" ht="27.75">
      <c r="N254" s="2" ph="1"/>
    </row>
    <row r="255" spans="14:14" ht="27.75">
      <c r="N255" s="2" ph="1"/>
    </row>
    <row r="256" spans="14:14" ht="27.75">
      <c r="N256" s="2" ph="1"/>
    </row>
    <row r="257" spans="14:14" ht="27.75">
      <c r="N257" s="2" ph="1"/>
    </row>
    <row r="258" spans="14:14" ht="27.75">
      <c r="N258" s="2" ph="1"/>
    </row>
    <row r="259" spans="14:14" ht="27.75">
      <c r="N259" s="2" ph="1"/>
    </row>
    <row r="262" spans="14:14" ht="27.75">
      <c r="N262" s="2" ph="1"/>
    </row>
    <row r="263" spans="14:14" ht="27.75">
      <c r="N263" s="2" ph="1"/>
    </row>
    <row r="264" spans="14:14" ht="27.75">
      <c r="N264" s="2" ph="1"/>
    </row>
    <row r="265" spans="14:14" ht="27.75">
      <c r="N265" s="2" ph="1"/>
    </row>
    <row r="266" spans="14:14" ht="27.75">
      <c r="N266" s="2" ph="1"/>
    </row>
    <row r="267" spans="14:14" ht="27.75">
      <c r="N267" s="2" ph="1"/>
    </row>
    <row r="268" spans="14:14" ht="27.75">
      <c r="N268" s="2" ph="1"/>
    </row>
    <row r="269" spans="14:14" ht="27.75">
      <c r="N269" s="2" ph="1"/>
    </row>
    <row r="270" spans="14:14" ht="27.75">
      <c r="N270" s="2" ph="1"/>
    </row>
    <row r="271" spans="14:14" ht="27.75">
      <c r="N271" s="2" ph="1"/>
    </row>
    <row r="274" spans="14:14" ht="27.75">
      <c r="N274" s="2" ph="1"/>
    </row>
    <row r="281" spans="14:14" ht="27.75">
      <c r="N281" s="2" ph="1"/>
    </row>
    <row r="282" spans="14:14" ht="27.75">
      <c r="N282" s="2" ph="1"/>
    </row>
    <row r="283" spans="14:14" ht="27.75">
      <c r="N283" s="2" ph="1"/>
    </row>
    <row r="284" spans="14:14" ht="27.75">
      <c r="N284" s="2" ph="1"/>
    </row>
    <row r="285" spans="14:14" ht="27.75">
      <c r="N285" s="2" ph="1"/>
    </row>
    <row r="286" spans="14:14" ht="27.75">
      <c r="N286" s="2" ph="1"/>
    </row>
    <row r="289" spans="14:14" ht="27.75">
      <c r="N289" s="2" ph="1"/>
    </row>
    <row r="290" spans="14:14" ht="27.75">
      <c r="N290" s="2" ph="1"/>
    </row>
    <row r="291" spans="14:14" ht="27.75">
      <c r="N291" s="2" ph="1"/>
    </row>
    <row r="292" spans="14:14" ht="27.75">
      <c r="N292" s="2" ph="1"/>
    </row>
    <row r="293" spans="14:14" ht="27.75">
      <c r="N293" s="2" ph="1"/>
    </row>
    <row r="294" spans="14:14" ht="27.75">
      <c r="N294" s="2" ph="1"/>
    </row>
    <row r="295" spans="14:14" ht="27.75">
      <c r="N295" s="2" ph="1"/>
    </row>
    <row r="296" spans="14:14" ht="27.75">
      <c r="N296" s="2" ph="1"/>
    </row>
    <row r="297" spans="14:14" ht="27.75">
      <c r="N297" s="2" ph="1"/>
    </row>
    <row r="298" spans="14:14" ht="27.75">
      <c r="N298" s="2" ph="1"/>
    </row>
    <row r="301" spans="14:14" ht="27.75">
      <c r="N301" s="2" ph="1"/>
    </row>
    <row r="302" spans="14:14" ht="27.75">
      <c r="N302" s="2" ph="1"/>
    </row>
    <row r="303" spans="14:14" ht="27.75">
      <c r="N303" s="2" ph="1"/>
    </row>
    <row r="304" spans="14:14" ht="27.75">
      <c r="N304" s="2" ph="1"/>
    </row>
    <row r="305" spans="14:14" ht="27.75">
      <c r="N305" s="2" ph="1"/>
    </row>
    <row r="306" spans="14:14" ht="27.75">
      <c r="N306" s="2" ph="1"/>
    </row>
    <row r="307" spans="14:14" ht="27.75">
      <c r="N307" s="2" ph="1"/>
    </row>
    <row r="308" spans="14:14" ht="27.75">
      <c r="N308" s="2" ph="1"/>
    </row>
    <row r="309" spans="14:14" ht="27.75">
      <c r="N309" s="2" ph="1"/>
    </row>
    <row r="311" spans="14:14" ht="27.75">
      <c r="N311" s="2" ph="1"/>
    </row>
    <row r="312" spans="14:14" ht="27.75">
      <c r="N312" s="2" ph="1"/>
    </row>
    <row r="313" spans="14:14" ht="27.75">
      <c r="N313" s="2" ph="1"/>
    </row>
    <row r="314" spans="14:14" ht="27.75">
      <c r="N314" s="2" ph="1"/>
    </row>
  </sheetData>
  <mergeCells count="8">
    <mergeCell ref="B78:N78"/>
    <mergeCell ref="C79:N79"/>
    <mergeCell ref="B80:N80"/>
    <mergeCell ref="B2:N2"/>
    <mergeCell ref="B3:N3"/>
    <mergeCell ref="I4:L4"/>
    <mergeCell ref="M4:M5"/>
    <mergeCell ref="B77:M77"/>
  </mergeCells>
  <phoneticPr fontId="1" type="noConversion"/>
  <conditionalFormatting sqref="D6:I76">
    <cfRule type="cellIs" dxfId="11" priority="3" operator="equal">
      <formula>0</formula>
    </cfRule>
  </conditionalFormatting>
  <conditionalFormatting sqref="M6:M76">
    <cfRule type="cellIs" dxfId="10" priority="2" operator="lessThan">
      <formula>1</formula>
    </cfRule>
  </conditionalFormatting>
  <conditionalFormatting sqref="D6:I76">
    <cfRule type="cellIs" dxfId="9" priority="1" operator="equal">
      <formula>0</formula>
    </cfRule>
  </conditionalFormatting>
  <printOptions horizontalCentered="1" verticalCentered="1"/>
  <pageMargins left="7.874015748031496E-2" right="7.874015748031496E-2" top="7.874015748031496E-2" bottom="7.874015748031496E-2" header="7.874015748031496E-2" footer="0.78740157480314965"/>
  <pageSetup paperSize="9" scale="8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4" tint="0.79998168889431442"/>
  </sheetPr>
  <dimension ref="A1:R314"/>
  <sheetViews>
    <sheetView topLeftCell="B1" workbookViewId="0">
      <selection activeCell="K11" sqref="K11"/>
    </sheetView>
  </sheetViews>
  <sheetFormatPr defaultRowHeight="20.25"/>
  <cols>
    <col min="1" max="1" width="0.25" style="7" hidden="1" customWidth="1"/>
    <col min="2" max="2" width="7.625" style="22" customWidth="1"/>
    <col min="3" max="3" width="4.75" style="7" customWidth="1"/>
    <col min="4" max="4" width="6.5" style="9" customWidth="1"/>
    <col min="5" max="9" width="6.5" style="12" customWidth="1"/>
    <col min="10" max="11" width="7.375" style="7" customWidth="1"/>
    <col min="12" max="12" width="5.875" style="19" customWidth="1"/>
    <col min="13" max="13" width="9.125" style="7" customWidth="1"/>
    <col min="14" max="14" width="11.125" style="2" customWidth="1"/>
    <col min="15" max="15" width="3.625" style="7" customWidth="1"/>
    <col min="16" max="16" width="6.75" style="7" customWidth="1"/>
    <col min="17" max="16384" width="9" style="7"/>
  </cols>
  <sheetData>
    <row r="1" spans="1:16" ht="21" thickBot="1">
      <c r="B1" s="21"/>
      <c r="C1" s="4"/>
      <c r="E1" s="13"/>
      <c r="F1" s="13"/>
      <c r="G1" s="13"/>
      <c r="H1" s="13"/>
      <c r="I1" s="13"/>
      <c r="J1" s="4"/>
      <c r="K1" s="4"/>
      <c r="L1" s="18"/>
      <c r="M1" s="4"/>
      <c r="N1" s="5"/>
    </row>
    <row r="2" spans="1:16" ht="38.25" customHeight="1" thickTop="1" thickBot="1">
      <c r="B2" s="68" t="s">
        <v>17</v>
      </c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70"/>
    </row>
    <row r="3" spans="1:16" ht="27" customHeight="1" thickTop="1">
      <c r="B3" s="73" t="s">
        <v>40</v>
      </c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5"/>
    </row>
    <row r="4" spans="1:16" ht="17.25">
      <c r="B4" s="63"/>
      <c r="C4" s="57"/>
      <c r="D4" s="10">
        <v>3</v>
      </c>
      <c r="E4" s="10">
        <v>4</v>
      </c>
      <c r="F4" s="10">
        <v>5</v>
      </c>
      <c r="G4" s="10">
        <v>6</v>
      </c>
      <c r="H4" s="10">
        <v>7</v>
      </c>
      <c r="I4" s="76" t="s">
        <v>35</v>
      </c>
      <c r="J4" s="77"/>
      <c r="K4" s="77"/>
      <c r="L4" s="78"/>
      <c r="M4" s="72" t="s">
        <v>1</v>
      </c>
      <c r="N4" s="27" t="s">
        <v>2</v>
      </c>
    </row>
    <row r="5" spans="1:16" ht="33.75" customHeight="1">
      <c r="A5" s="1" t="s">
        <v>0</v>
      </c>
      <c r="B5" s="28" t="s">
        <v>0</v>
      </c>
      <c r="C5" s="58" t="s">
        <v>7</v>
      </c>
      <c r="D5" s="29" t="s">
        <v>12</v>
      </c>
      <c r="E5" s="29" t="s">
        <v>9</v>
      </c>
      <c r="F5" s="10" t="s">
        <v>8</v>
      </c>
      <c r="G5" s="10" t="s">
        <v>11</v>
      </c>
      <c r="H5" s="10" t="s">
        <v>10</v>
      </c>
      <c r="I5" s="29" t="s">
        <v>36</v>
      </c>
      <c r="J5" s="59" t="s">
        <v>38</v>
      </c>
      <c r="K5" s="59" t="s">
        <v>6</v>
      </c>
      <c r="L5" s="20" t="s">
        <v>15</v>
      </c>
      <c r="M5" s="71"/>
      <c r="N5" s="27"/>
      <c r="P5" s="14"/>
    </row>
    <row r="6" spans="1:16" ht="18" customHeight="1">
      <c r="B6" s="47">
        <v>300</v>
      </c>
      <c r="C6" s="11" t="s">
        <v>19</v>
      </c>
      <c r="D6" s="11">
        <v>3</v>
      </c>
      <c r="E6" s="11">
        <v>10</v>
      </c>
      <c r="F6" s="11">
        <v>2</v>
      </c>
      <c r="G6" s="11">
        <v>11</v>
      </c>
      <c r="H6" s="11">
        <v>8</v>
      </c>
      <c r="I6" s="11">
        <f>SUM(D6:H6)</f>
        <v>34</v>
      </c>
      <c r="J6" s="52">
        <f>'3주차'!K6</f>
        <v>116</v>
      </c>
      <c r="K6" s="51">
        <f>SUM(I6:J6)</f>
        <v>150</v>
      </c>
      <c r="L6" s="30">
        <f t="shared" ref="L6:L69" si="0">RANK(J6,J$6:J$76)</f>
        <v>12</v>
      </c>
      <c r="M6" s="31">
        <f>COUNTA(D6,E6,F6,G6,H6)/5</f>
        <v>1</v>
      </c>
      <c r="N6" s="32"/>
      <c r="P6" s="15"/>
    </row>
    <row r="7" spans="1:16" ht="18" customHeight="1">
      <c r="B7" s="47">
        <v>301</v>
      </c>
      <c r="C7" s="11" t="s">
        <v>19</v>
      </c>
      <c r="D7" s="11">
        <v>3</v>
      </c>
      <c r="E7" s="11">
        <v>12</v>
      </c>
      <c r="F7" s="11">
        <v>10</v>
      </c>
      <c r="G7" s="11">
        <v>7</v>
      </c>
      <c r="H7" s="11">
        <v>9</v>
      </c>
      <c r="I7" s="11">
        <f t="shared" ref="I7:I62" si="1">SUM(D7:H7)</f>
        <v>41</v>
      </c>
      <c r="J7" s="52">
        <f>'3주차'!K7</f>
        <v>115</v>
      </c>
      <c r="K7" s="51">
        <f t="shared" ref="K7:K62" si="2">SUM(I7:J7)</f>
        <v>156</v>
      </c>
      <c r="L7" s="30">
        <f t="shared" si="0"/>
        <v>13</v>
      </c>
      <c r="M7" s="31">
        <f>COUNTA(D7,E7,F7,G7,H7)/5</f>
        <v>1</v>
      </c>
      <c r="N7" s="33"/>
      <c r="P7" s="15"/>
    </row>
    <row r="8" spans="1:16" ht="18" customHeight="1">
      <c r="B8" s="25">
        <v>303</v>
      </c>
      <c r="C8" s="11" t="s">
        <v>19</v>
      </c>
      <c r="D8" s="11"/>
      <c r="E8" s="11"/>
      <c r="F8" s="11"/>
      <c r="G8" s="11"/>
      <c r="H8" s="11"/>
      <c r="I8" s="11">
        <f t="shared" si="1"/>
        <v>0</v>
      </c>
      <c r="J8" s="52">
        <f>'3주차'!K8</f>
        <v>12</v>
      </c>
      <c r="K8" s="51">
        <f t="shared" si="2"/>
        <v>12</v>
      </c>
      <c r="L8" s="30">
        <f t="shared" si="0"/>
        <v>55</v>
      </c>
      <c r="M8" s="31">
        <f t="shared" ref="M8:M71" si="3">COUNTA(D8,E8,F8,G8,H8)/5</f>
        <v>0</v>
      </c>
      <c r="N8" s="33"/>
      <c r="P8" s="15"/>
    </row>
    <row r="9" spans="1:16" ht="18" customHeight="1">
      <c r="B9" s="47">
        <v>304</v>
      </c>
      <c r="C9" s="11" t="s">
        <v>19</v>
      </c>
      <c r="D9" s="11">
        <v>3</v>
      </c>
      <c r="E9" s="11">
        <v>6</v>
      </c>
      <c r="F9" s="11">
        <v>6</v>
      </c>
      <c r="G9" s="11">
        <v>5</v>
      </c>
      <c r="H9" s="11">
        <v>5</v>
      </c>
      <c r="I9" s="11">
        <f t="shared" si="1"/>
        <v>25</v>
      </c>
      <c r="J9" s="52">
        <f>'3주차'!K9</f>
        <v>100</v>
      </c>
      <c r="K9" s="51">
        <f t="shared" si="2"/>
        <v>125</v>
      </c>
      <c r="L9" s="30">
        <f t="shared" si="0"/>
        <v>27</v>
      </c>
      <c r="M9" s="31">
        <f t="shared" si="3"/>
        <v>1</v>
      </c>
      <c r="N9" s="33"/>
      <c r="P9" s="15"/>
    </row>
    <row r="10" spans="1:16" ht="18" customHeight="1">
      <c r="B10" s="25">
        <v>305</v>
      </c>
      <c r="C10" s="11" t="s">
        <v>19</v>
      </c>
      <c r="D10" s="11">
        <v>3</v>
      </c>
      <c r="E10" s="11"/>
      <c r="F10" s="11">
        <v>6</v>
      </c>
      <c r="G10" s="11"/>
      <c r="H10" s="11"/>
      <c r="I10" s="11">
        <f t="shared" si="1"/>
        <v>9</v>
      </c>
      <c r="J10" s="52">
        <f>'3주차'!K10</f>
        <v>71</v>
      </c>
      <c r="K10" s="51">
        <f t="shared" si="2"/>
        <v>80</v>
      </c>
      <c r="L10" s="30">
        <f t="shared" si="0"/>
        <v>32</v>
      </c>
      <c r="M10" s="31">
        <f t="shared" si="3"/>
        <v>0.4</v>
      </c>
      <c r="N10" s="34"/>
      <c r="P10" s="15"/>
    </row>
    <row r="11" spans="1:16" ht="18" customHeight="1">
      <c r="B11" s="25">
        <v>306</v>
      </c>
      <c r="C11" s="11" t="s">
        <v>19</v>
      </c>
      <c r="D11" s="11"/>
      <c r="E11" s="11"/>
      <c r="F11" s="11"/>
      <c r="G11" s="11"/>
      <c r="H11" s="11"/>
      <c r="I11" s="11">
        <f t="shared" si="1"/>
        <v>0</v>
      </c>
      <c r="J11" s="52">
        <f>'3주차'!K11</f>
        <v>18</v>
      </c>
      <c r="K11" s="51">
        <f t="shared" si="2"/>
        <v>18</v>
      </c>
      <c r="L11" s="30">
        <f t="shared" si="0"/>
        <v>54</v>
      </c>
      <c r="M11" s="31">
        <f t="shared" si="3"/>
        <v>0</v>
      </c>
      <c r="N11" s="34"/>
      <c r="P11" s="15"/>
    </row>
    <row r="12" spans="1:16" ht="18" customHeight="1">
      <c r="B12" s="25">
        <v>307</v>
      </c>
      <c r="C12" s="11" t="s">
        <v>20</v>
      </c>
      <c r="D12" s="11">
        <v>3</v>
      </c>
      <c r="E12" s="11">
        <v>6</v>
      </c>
      <c r="F12" s="11">
        <v>8</v>
      </c>
      <c r="G12" s="11">
        <v>7</v>
      </c>
      <c r="H12" s="11">
        <v>7</v>
      </c>
      <c r="I12" s="11">
        <f t="shared" si="1"/>
        <v>31</v>
      </c>
      <c r="J12" s="52">
        <f>'3주차'!K12</f>
        <v>70</v>
      </c>
      <c r="K12" s="51">
        <f t="shared" si="2"/>
        <v>101</v>
      </c>
      <c r="L12" s="30">
        <f t="shared" si="0"/>
        <v>35</v>
      </c>
      <c r="M12" s="31">
        <f t="shared" si="3"/>
        <v>1</v>
      </c>
      <c r="N12" s="34"/>
      <c r="P12" s="15"/>
    </row>
    <row r="13" spans="1:16" ht="18" customHeight="1">
      <c r="B13" s="25">
        <v>308</v>
      </c>
      <c r="C13" s="11" t="s">
        <v>20</v>
      </c>
      <c r="D13" s="11">
        <v>7</v>
      </c>
      <c r="E13" s="11">
        <v>11</v>
      </c>
      <c r="F13" s="11">
        <v>13</v>
      </c>
      <c r="G13" s="11">
        <v>6</v>
      </c>
      <c r="H13" s="11"/>
      <c r="I13" s="11">
        <f t="shared" si="1"/>
        <v>37</v>
      </c>
      <c r="J13" s="52">
        <f>'3주차'!K13</f>
        <v>128</v>
      </c>
      <c r="K13" s="51">
        <f t="shared" si="2"/>
        <v>165</v>
      </c>
      <c r="L13" s="30">
        <f t="shared" si="0"/>
        <v>10</v>
      </c>
      <c r="M13" s="31">
        <f t="shared" si="3"/>
        <v>0.8</v>
      </c>
      <c r="N13" s="33"/>
      <c r="P13" s="15"/>
    </row>
    <row r="14" spans="1:16" ht="18" customHeight="1">
      <c r="B14" s="25">
        <v>309</v>
      </c>
      <c r="C14" s="11" t="s">
        <v>19</v>
      </c>
      <c r="D14" s="11">
        <v>5</v>
      </c>
      <c r="E14" s="11">
        <v>8</v>
      </c>
      <c r="F14" s="11">
        <v>12</v>
      </c>
      <c r="G14" s="11">
        <v>10</v>
      </c>
      <c r="H14" s="11">
        <v>11</v>
      </c>
      <c r="I14" s="11">
        <f t="shared" si="1"/>
        <v>46</v>
      </c>
      <c r="J14" s="52">
        <f>'3주차'!K14</f>
        <v>121</v>
      </c>
      <c r="K14" s="51">
        <f t="shared" si="2"/>
        <v>167</v>
      </c>
      <c r="L14" s="30">
        <f t="shared" si="0"/>
        <v>11</v>
      </c>
      <c r="M14" s="31">
        <f t="shared" si="3"/>
        <v>1</v>
      </c>
      <c r="N14" s="34"/>
      <c r="P14" s="15"/>
    </row>
    <row r="15" spans="1:16" ht="18" customHeight="1">
      <c r="B15" s="25">
        <v>310</v>
      </c>
      <c r="C15" s="11" t="s">
        <v>19</v>
      </c>
      <c r="D15" s="11">
        <v>5</v>
      </c>
      <c r="E15" s="11">
        <v>9</v>
      </c>
      <c r="F15" s="11">
        <v>12</v>
      </c>
      <c r="G15" s="11">
        <v>10</v>
      </c>
      <c r="H15" s="11">
        <v>9</v>
      </c>
      <c r="I15" s="11">
        <f t="shared" si="1"/>
        <v>45</v>
      </c>
      <c r="J15" s="52">
        <f>'3주차'!K15</f>
        <v>114</v>
      </c>
      <c r="K15" s="51">
        <f t="shared" si="2"/>
        <v>159</v>
      </c>
      <c r="L15" s="30">
        <f t="shared" si="0"/>
        <v>16</v>
      </c>
      <c r="M15" s="31">
        <f t="shared" si="3"/>
        <v>1</v>
      </c>
      <c r="N15" s="34"/>
      <c r="P15" s="15"/>
    </row>
    <row r="16" spans="1:16" ht="18" customHeight="1">
      <c r="B16" s="25">
        <v>311</v>
      </c>
      <c r="C16" s="11" t="s">
        <v>19</v>
      </c>
      <c r="D16" s="11"/>
      <c r="E16" s="11"/>
      <c r="F16" s="11"/>
      <c r="G16" s="11"/>
      <c r="H16" s="11"/>
      <c r="I16" s="11">
        <f t="shared" si="1"/>
        <v>0</v>
      </c>
      <c r="J16" s="52">
        <f>'3주차'!K16</f>
        <v>33</v>
      </c>
      <c r="K16" s="51">
        <f t="shared" si="2"/>
        <v>33</v>
      </c>
      <c r="L16" s="30">
        <f t="shared" si="0"/>
        <v>49</v>
      </c>
      <c r="M16" s="31">
        <f t="shared" si="3"/>
        <v>0</v>
      </c>
      <c r="N16" s="34"/>
      <c r="P16" s="8"/>
    </row>
    <row r="17" spans="2:18" ht="18" customHeight="1">
      <c r="B17" s="25">
        <v>313</v>
      </c>
      <c r="C17" s="11" t="s">
        <v>19</v>
      </c>
      <c r="D17" s="11"/>
      <c r="E17" s="11"/>
      <c r="F17" s="11"/>
      <c r="G17" s="11"/>
      <c r="H17" s="11"/>
      <c r="I17" s="11">
        <f t="shared" si="1"/>
        <v>0</v>
      </c>
      <c r="J17" s="52">
        <f>'3주차'!K17</f>
        <v>0</v>
      </c>
      <c r="K17" s="51">
        <f t="shared" si="2"/>
        <v>0</v>
      </c>
      <c r="L17" s="30">
        <f t="shared" si="0"/>
        <v>62</v>
      </c>
      <c r="M17" s="31">
        <f t="shared" si="3"/>
        <v>0</v>
      </c>
      <c r="N17" s="34"/>
      <c r="P17" s="8"/>
    </row>
    <row r="18" spans="2:18" ht="18" customHeight="1">
      <c r="B18" s="25">
        <v>314</v>
      </c>
      <c r="C18" s="11" t="s">
        <v>19</v>
      </c>
      <c r="D18" s="11">
        <v>3</v>
      </c>
      <c r="E18" s="11">
        <v>7</v>
      </c>
      <c r="F18" s="11">
        <v>8</v>
      </c>
      <c r="G18" s="11">
        <v>10</v>
      </c>
      <c r="H18" s="11">
        <v>11</v>
      </c>
      <c r="I18" s="11">
        <f t="shared" si="1"/>
        <v>39</v>
      </c>
      <c r="J18" s="52">
        <f>'3주차'!K18</f>
        <v>101</v>
      </c>
      <c r="K18" s="51">
        <f t="shared" si="2"/>
        <v>140</v>
      </c>
      <c r="L18" s="30">
        <f t="shared" si="0"/>
        <v>26</v>
      </c>
      <c r="M18" s="31">
        <f t="shared" si="3"/>
        <v>1</v>
      </c>
      <c r="N18" s="33"/>
      <c r="P18" s="8"/>
    </row>
    <row r="19" spans="2:18" ht="18" customHeight="1">
      <c r="B19" s="25">
        <v>318</v>
      </c>
      <c r="C19" s="11" t="s">
        <v>19</v>
      </c>
      <c r="D19" s="11">
        <v>2</v>
      </c>
      <c r="E19" s="11"/>
      <c r="F19" s="11">
        <v>10</v>
      </c>
      <c r="G19" s="11"/>
      <c r="H19" s="11"/>
      <c r="I19" s="11">
        <f t="shared" si="1"/>
        <v>12</v>
      </c>
      <c r="J19" s="52">
        <f>'3주차'!K19</f>
        <v>25</v>
      </c>
      <c r="K19" s="51">
        <f t="shared" si="2"/>
        <v>37</v>
      </c>
      <c r="L19" s="30">
        <f t="shared" si="0"/>
        <v>51</v>
      </c>
      <c r="M19" s="31">
        <f t="shared" si="3"/>
        <v>0.4</v>
      </c>
      <c r="N19" s="34"/>
      <c r="P19" s="8"/>
      <c r="Q19" s="8"/>
      <c r="R19" s="8"/>
    </row>
    <row r="20" spans="2:18" ht="18" customHeight="1">
      <c r="B20" s="25">
        <v>320</v>
      </c>
      <c r="C20" s="11" t="s">
        <v>20</v>
      </c>
      <c r="D20" s="11"/>
      <c r="E20" s="11"/>
      <c r="F20" s="11"/>
      <c r="G20" s="11"/>
      <c r="H20" s="11"/>
      <c r="I20" s="11">
        <f t="shared" si="1"/>
        <v>0</v>
      </c>
      <c r="J20" s="52">
        <f>'3주차'!K20</f>
        <v>12</v>
      </c>
      <c r="K20" s="51">
        <f t="shared" si="2"/>
        <v>12</v>
      </c>
      <c r="L20" s="30">
        <f t="shared" si="0"/>
        <v>55</v>
      </c>
      <c r="M20" s="31">
        <f t="shared" si="3"/>
        <v>0</v>
      </c>
      <c r="N20" s="34"/>
      <c r="P20" s="8"/>
      <c r="Q20" s="8"/>
      <c r="R20" s="8"/>
    </row>
    <row r="21" spans="2:18" ht="18" customHeight="1">
      <c r="B21" s="25">
        <v>321</v>
      </c>
      <c r="C21" s="11" t="s">
        <v>20</v>
      </c>
      <c r="D21" s="11"/>
      <c r="E21" s="11"/>
      <c r="F21" s="11"/>
      <c r="G21" s="11"/>
      <c r="H21" s="11"/>
      <c r="I21" s="11">
        <f t="shared" si="1"/>
        <v>0</v>
      </c>
      <c r="J21" s="52">
        <f>'3주차'!K21</f>
        <v>5</v>
      </c>
      <c r="K21" s="51">
        <f t="shared" si="2"/>
        <v>5</v>
      </c>
      <c r="L21" s="30">
        <f t="shared" si="0"/>
        <v>61</v>
      </c>
      <c r="M21" s="31">
        <f t="shared" si="3"/>
        <v>0</v>
      </c>
      <c r="N21" s="33"/>
      <c r="P21" s="8"/>
      <c r="Q21" s="8"/>
      <c r="R21" s="8"/>
    </row>
    <row r="22" spans="2:18" ht="18" customHeight="1">
      <c r="B22" s="25">
        <v>323</v>
      </c>
      <c r="C22" s="11" t="s">
        <v>19</v>
      </c>
      <c r="D22" s="11"/>
      <c r="E22" s="11"/>
      <c r="F22" s="11"/>
      <c r="G22" s="11"/>
      <c r="H22" s="11"/>
      <c r="I22" s="11">
        <f t="shared" si="1"/>
        <v>0</v>
      </c>
      <c r="J22" s="52">
        <f>'3주차'!K22</f>
        <v>38</v>
      </c>
      <c r="K22" s="51">
        <f t="shared" si="2"/>
        <v>38</v>
      </c>
      <c r="L22" s="30">
        <f t="shared" si="0"/>
        <v>47</v>
      </c>
      <c r="M22" s="31">
        <f t="shared" si="3"/>
        <v>0</v>
      </c>
      <c r="N22" s="34"/>
      <c r="P22" s="8"/>
      <c r="Q22" s="8"/>
      <c r="R22" s="8"/>
    </row>
    <row r="23" spans="2:18" ht="18" customHeight="1">
      <c r="B23" s="25">
        <v>324</v>
      </c>
      <c r="C23" s="11" t="s">
        <v>19</v>
      </c>
      <c r="D23" s="11">
        <v>8</v>
      </c>
      <c r="E23" s="11">
        <v>8</v>
      </c>
      <c r="F23" s="11">
        <v>13</v>
      </c>
      <c r="G23" s="11"/>
      <c r="H23" s="11">
        <v>7</v>
      </c>
      <c r="I23" s="11">
        <f t="shared" si="1"/>
        <v>36</v>
      </c>
      <c r="J23" s="52">
        <f>'3주차'!K23</f>
        <v>67</v>
      </c>
      <c r="K23" s="51">
        <f t="shared" si="2"/>
        <v>103</v>
      </c>
      <c r="L23" s="30">
        <f t="shared" si="0"/>
        <v>38</v>
      </c>
      <c r="M23" s="31">
        <f t="shared" si="3"/>
        <v>0.8</v>
      </c>
      <c r="N23" s="34"/>
      <c r="P23" s="8"/>
      <c r="Q23" s="8"/>
      <c r="R23" s="8"/>
    </row>
    <row r="24" spans="2:18" ht="18" customHeight="1">
      <c r="B24" s="25">
        <v>325</v>
      </c>
      <c r="C24" s="11" t="s">
        <v>19</v>
      </c>
      <c r="D24" s="11">
        <v>7</v>
      </c>
      <c r="E24" s="11">
        <v>11</v>
      </c>
      <c r="F24" s="11">
        <v>10</v>
      </c>
      <c r="G24" s="11">
        <v>4</v>
      </c>
      <c r="H24" s="11">
        <v>2</v>
      </c>
      <c r="I24" s="11">
        <f t="shared" si="1"/>
        <v>34</v>
      </c>
      <c r="J24" s="52">
        <f>'3주차'!K24</f>
        <v>111</v>
      </c>
      <c r="K24" s="51">
        <f t="shared" si="2"/>
        <v>145</v>
      </c>
      <c r="L24" s="30">
        <f t="shared" si="0"/>
        <v>19</v>
      </c>
      <c r="M24" s="31">
        <f t="shared" si="3"/>
        <v>1</v>
      </c>
      <c r="N24" s="34"/>
      <c r="P24" s="8"/>
      <c r="Q24" s="8"/>
      <c r="R24" s="8"/>
    </row>
    <row r="25" spans="2:18" ht="18" customHeight="1">
      <c r="B25" s="25">
        <v>326</v>
      </c>
      <c r="C25" s="11" t="s">
        <v>19</v>
      </c>
      <c r="D25" s="11"/>
      <c r="E25" s="11"/>
      <c r="F25" s="11"/>
      <c r="G25" s="11"/>
      <c r="H25" s="11"/>
      <c r="I25" s="11">
        <f t="shared" si="1"/>
        <v>0</v>
      </c>
      <c r="J25" s="52">
        <f>'3주차'!K25</f>
        <v>0</v>
      </c>
      <c r="K25" s="51">
        <f t="shared" si="2"/>
        <v>0</v>
      </c>
      <c r="L25" s="30">
        <f t="shared" si="0"/>
        <v>62</v>
      </c>
      <c r="M25" s="31">
        <f t="shared" si="3"/>
        <v>0</v>
      </c>
      <c r="N25" s="34"/>
      <c r="P25" s="8"/>
      <c r="Q25" s="8"/>
      <c r="R25" s="8"/>
    </row>
    <row r="26" spans="2:18" ht="18" customHeight="1">
      <c r="B26" s="47">
        <v>327</v>
      </c>
      <c r="C26" s="11" t="s">
        <v>19</v>
      </c>
      <c r="D26" s="11">
        <v>6</v>
      </c>
      <c r="E26" s="11">
        <v>13</v>
      </c>
      <c r="F26" s="11">
        <v>9</v>
      </c>
      <c r="G26" s="11">
        <v>6</v>
      </c>
      <c r="H26" s="11">
        <v>7</v>
      </c>
      <c r="I26" s="11">
        <f t="shared" si="1"/>
        <v>41</v>
      </c>
      <c r="J26" s="52">
        <f>'3주차'!K26</f>
        <v>107</v>
      </c>
      <c r="K26" s="51">
        <f t="shared" si="2"/>
        <v>148</v>
      </c>
      <c r="L26" s="30">
        <f t="shared" si="0"/>
        <v>24</v>
      </c>
      <c r="M26" s="31">
        <f t="shared" si="3"/>
        <v>1</v>
      </c>
      <c r="N26" s="33"/>
      <c r="P26" s="8"/>
      <c r="Q26" s="8"/>
      <c r="R26" s="8"/>
    </row>
    <row r="27" spans="2:18" ht="18" customHeight="1">
      <c r="B27" s="47">
        <v>328</v>
      </c>
      <c r="C27" s="11" t="s">
        <v>19</v>
      </c>
      <c r="D27" s="11">
        <v>5</v>
      </c>
      <c r="E27" s="11">
        <v>7</v>
      </c>
      <c r="F27" s="11">
        <v>8</v>
      </c>
      <c r="G27" s="11">
        <v>6</v>
      </c>
      <c r="H27" s="11">
        <v>7</v>
      </c>
      <c r="I27" s="11">
        <f t="shared" si="1"/>
        <v>33</v>
      </c>
      <c r="J27" s="52">
        <f>'3주차'!K27</f>
        <v>112</v>
      </c>
      <c r="K27" s="51">
        <f t="shared" si="2"/>
        <v>145</v>
      </c>
      <c r="L27" s="30">
        <f t="shared" si="0"/>
        <v>17</v>
      </c>
      <c r="M27" s="31">
        <f t="shared" si="3"/>
        <v>1</v>
      </c>
      <c r="N27" s="34"/>
      <c r="P27" s="8"/>
      <c r="Q27" s="8"/>
      <c r="R27" s="8"/>
    </row>
    <row r="28" spans="2:18" ht="18" customHeight="1">
      <c r="B28" s="47">
        <v>329</v>
      </c>
      <c r="C28" s="11" t="s">
        <v>19</v>
      </c>
      <c r="D28" s="11"/>
      <c r="E28" s="11">
        <v>10</v>
      </c>
      <c r="F28" s="11"/>
      <c r="G28" s="11">
        <v>12</v>
      </c>
      <c r="H28" s="11">
        <v>8</v>
      </c>
      <c r="I28" s="11">
        <f t="shared" si="1"/>
        <v>30</v>
      </c>
      <c r="J28" s="52">
        <f>'3주차'!K28</f>
        <v>137</v>
      </c>
      <c r="K28" s="51">
        <f t="shared" si="2"/>
        <v>167</v>
      </c>
      <c r="L28" s="30">
        <f t="shared" si="0"/>
        <v>6</v>
      </c>
      <c r="M28" s="31">
        <f t="shared" si="3"/>
        <v>0.6</v>
      </c>
      <c r="N28" s="33"/>
      <c r="P28" s="8"/>
      <c r="Q28" s="8"/>
      <c r="R28" s="8"/>
    </row>
    <row r="29" spans="2:18" ht="18" customHeight="1">
      <c r="B29" s="25">
        <v>330</v>
      </c>
      <c r="C29" s="11" t="s">
        <v>19</v>
      </c>
      <c r="D29" s="11">
        <v>3</v>
      </c>
      <c r="E29" s="11">
        <v>4</v>
      </c>
      <c r="F29" s="11">
        <v>7</v>
      </c>
      <c r="G29" s="11">
        <v>7</v>
      </c>
      <c r="H29" s="11">
        <v>7</v>
      </c>
      <c r="I29" s="11">
        <f t="shared" si="1"/>
        <v>28</v>
      </c>
      <c r="J29" s="52">
        <f>'3주차'!K29</f>
        <v>40</v>
      </c>
      <c r="K29" s="51">
        <f t="shared" si="2"/>
        <v>68</v>
      </c>
      <c r="L29" s="30">
        <f t="shared" si="0"/>
        <v>45</v>
      </c>
      <c r="M29" s="31">
        <f t="shared" si="3"/>
        <v>1</v>
      </c>
      <c r="N29" s="33"/>
      <c r="P29" s="8"/>
      <c r="Q29" s="8"/>
      <c r="R29" s="8"/>
    </row>
    <row r="30" spans="2:18" ht="18" customHeight="1">
      <c r="B30" s="25">
        <v>332</v>
      </c>
      <c r="C30" s="11" t="s">
        <v>19</v>
      </c>
      <c r="D30" s="11"/>
      <c r="E30" s="11"/>
      <c r="F30" s="11"/>
      <c r="G30" s="11"/>
      <c r="H30" s="11"/>
      <c r="I30" s="11">
        <f t="shared" si="1"/>
        <v>0</v>
      </c>
      <c r="J30" s="52">
        <f>'3주차'!K30</f>
        <v>0</v>
      </c>
      <c r="K30" s="51">
        <f t="shared" si="2"/>
        <v>0</v>
      </c>
      <c r="L30" s="30">
        <f t="shared" si="0"/>
        <v>62</v>
      </c>
      <c r="M30" s="31">
        <f t="shared" si="3"/>
        <v>0</v>
      </c>
      <c r="N30" s="33"/>
      <c r="P30" s="8"/>
      <c r="Q30" s="8"/>
      <c r="R30" s="8"/>
    </row>
    <row r="31" spans="2:18" ht="18" customHeight="1">
      <c r="B31" s="47">
        <v>333</v>
      </c>
      <c r="C31" s="11" t="s">
        <v>19</v>
      </c>
      <c r="D31" s="11">
        <v>7</v>
      </c>
      <c r="E31" s="11">
        <v>11</v>
      </c>
      <c r="F31" s="11">
        <v>12</v>
      </c>
      <c r="G31" s="11">
        <v>7</v>
      </c>
      <c r="H31" s="11">
        <v>8</v>
      </c>
      <c r="I31" s="11">
        <f t="shared" si="1"/>
        <v>45</v>
      </c>
      <c r="J31" s="52">
        <f>'3주차'!K31</f>
        <v>105</v>
      </c>
      <c r="K31" s="51">
        <f t="shared" si="2"/>
        <v>150</v>
      </c>
      <c r="L31" s="30">
        <f t="shared" si="0"/>
        <v>25</v>
      </c>
      <c r="M31" s="31">
        <f t="shared" si="3"/>
        <v>1</v>
      </c>
      <c r="N31" s="34"/>
      <c r="P31" s="8"/>
      <c r="Q31" s="8"/>
      <c r="R31" s="8"/>
    </row>
    <row r="32" spans="2:18" ht="18" customHeight="1">
      <c r="B32" s="47">
        <v>334</v>
      </c>
      <c r="C32" s="11" t="s">
        <v>19</v>
      </c>
      <c r="D32" s="11">
        <v>2</v>
      </c>
      <c r="E32" s="11">
        <v>9</v>
      </c>
      <c r="F32" s="11">
        <v>9</v>
      </c>
      <c r="G32" s="11">
        <v>8</v>
      </c>
      <c r="H32" s="11">
        <v>13</v>
      </c>
      <c r="I32" s="11">
        <f t="shared" si="1"/>
        <v>41</v>
      </c>
      <c r="J32" s="52">
        <f>'3주차'!K32</f>
        <v>115</v>
      </c>
      <c r="K32" s="51">
        <f t="shared" si="2"/>
        <v>156</v>
      </c>
      <c r="L32" s="30">
        <f t="shared" si="0"/>
        <v>13</v>
      </c>
      <c r="M32" s="31">
        <f t="shared" si="3"/>
        <v>1</v>
      </c>
      <c r="N32" s="34"/>
      <c r="P32" s="8"/>
      <c r="Q32" s="8"/>
      <c r="R32" s="8"/>
    </row>
    <row r="33" spans="2:18" ht="18" customHeight="1">
      <c r="B33" s="25">
        <v>335</v>
      </c>
      <c r="C33" s="11" t="s">
        <v>19</v>
      </c>
      <c r="D33" s="11"/>
      <c r="E33" s="11">
        <v>9</v>
      </c>
      <c r="F33" s="11">
        <v>12</v>
      </c>
      <c r="G33" s="11">
        <v>5</v>
      </c>
      <c r="H33" s="11">
        <v>12</v>
      </c>
      <c r="I33" s="11">
        <f t="shared" si="1"/>
        <v>38</v>
      </c>
      <c r="J33" s="52">
        <f>'3주차'!K33</f>
        <v>111</v>
      </c>
      <c r="K33" s="51">
        <f t="shared" si="2"/>
        <v>149</v>
      </c>
      <c r="L33" s="30">
        <f t="shared" si="0"/>
        <v>19</v>
      </c>
      <c r="M33" s="31">
        <f t="shared" si="3"/>
        <v>0.8</v>
      </c>
      <c r="N33" s="34"/>
      <c r="P33" s="8"/>
      <c r="Q33" s="8"/>
      <c r="R33" s="8"/>
    </row>
    <row r="34" spans="2:18" ht="18" customHeight="1">
      <c r="B34" s="25">
        <v>340</v>
      </c>
      <c r="C34" s="11" t="s">
        <v>19</v>
      </c>
      <c r="D34" s="11"/>
      <c r="E34" s="11"/>
      <c r="F34" s="11"/>
      <c r="G34" s="11"/>
      <c r="H34" s="11"/>
      <c r="I34" s="11">
        <f t="shared" si="1"/>
        <v>0</v>
      </c>
      <c r="J34" s="52">
        <f>'3주차'!K34</f>
        <v>0</v>
      </c>
      <c r="K34" s="51">
        <f t="shared" si="2"/>
        <v>0</v>
      </c>
      <c r="L34" s="30">
        <f t="shared" si="0"/>
        <v>62</v>
      </c>
      <c r="M34" s="31">
        <f t="shared" si="3"/>
        <v>0</v>
      </c>
      <c r="N34" s="34"/>
      <c r="P34" s="8"/>
      <c r="Q34" s="8"/>
      <c r="R34" s="8"/>
    </row>
    <row r="35" spans="2:18" ht="18" customHeight="1">
      <c r="B35" s="25">
        <v>341</v>
      </c>
      <c r="C35" s="11" t="s">
        <v>19</v>
      </c>
      <c r="D35" s="11">
        <v>4</v>
      </c>
      <c r="E35" s="11">
        <v>6</v>
      </c>
      <c r="F35" s="11">
        <v>5</v>
      </c>
      <c r="G35" s="11">
        <v>6</v>
      </c>
      <c r="H35" s="11">
        <v>7</v>
      </c>
      <c r="I35" s="11">
        <f t="shared" si="1"/>
        <v>28</v>
      </c>
      <c r="J35" s="52">
        <f>'3주차'!K35</f>
        <v>79</v>
      </c>
      <c r="K35" s="51">
        <f t="shared" si="2"/>
        <v>107</v>
      </c>
      <c r="L35" s="30">
        <f t="shared" si="0"/>
        <v>31</v>
      </c>
      <c r="M35" s="31">
        <f t="shared" si="3"/>
        <v>1</v>
      </c>
      <c r="N35" s="34"/>
      <c r="P35" s="8"/>
      <c r="Q35" s="8"/>
      <c r="R35" s="8"/>
    </row>
    <row r="36" spans="2:18" ht="18" customHeight="1">
      <c r="B36" s="25">
        <v>342</v>
      </c>
      <c r="C36" s="11" t="s">
        <v>19</v>
      </c>
      <c r="D36" s="11">
        <v>3</v>
      </c>
      <c r="E36" s="11">
        <v>5</v>
      </c>
      <c r="F36" s="11"/>
      <c r="G36" s="11"/>
      <c r="H36" s="11"/>
      <c r="I36" s="11">
        <f t="shared" si="1"/>
        <v>8</v>
      </c>
      <c r="J36" s="52">
        <f>'3주차'!K36</f>
        <v>71</v>
      </c>
      <c r="K36" s="51">
        <f t="shared" si="2"/>
        <v>79</v>
      </c>
      <c r="L36" s="30">
        <f t="shared" si="0"/>
        <v>32</v>
      </c>
      <c r="M36" s="31">
        <f t="shared" si="3"/>
        <v>0.4</v>
      </c>
      <c r="N36" s="34"/>
      <c r="P36" s="8"/>
      <c r="Q36" s="8"/>
      <c r="R36" s="8"/>
    </row>
    <row r="37" spans="2:18" ht="18" customHeight="1">
      <c r="B37" s="25">
        <v>343</v>
      </c>
      <c r="C37" s="11" t="s">
        <v>19</v>
      </c>
      <c r="D37" s="11"/>
      <c r="E37" s="11"/>
      <c r="F37" s="11"/>
      <c r="G37" s="11"/>
      <c r="H37" s="11"/>
      <c r="I37" s="11">
        <f t="shared" si="1"/>
        <v>0</v>
      </c>
      <c r="J37" s="52">
        <f>'3주차'!K37</f>
        <v>7</v>
      </c>
      <c r="K37" s="51">
        <f t="shared" si="2"/>
        <v>7</v>
      </c>
      <c r="L37" s="30">
        <f t="shared" si="0"/>
        <v>60</v>
      </c>
      <c r="M37" s="31">
        <f t="shared" si="3"/>
        <v>0</v>
      </c>
      <c r="N37" s="34"/>
      <c r="P37" s="8"/>
      <c r="Q37" s="8"/>
      <c r="R37" s="8"/>
    </row>
    <row r="38" spans="2:18" ht="18" customHeight="1">
      <c r="B38" s="47">
        <v>451</v>
      </c>
      <c r="C38" s="11" t="s">
        <v>20</v>
      </c>
      <c r="D38" s="11">
        <v>6</v>
      </c>
      <c r="E38" s="11">
        <v>12</v>
      </c>
      <c r="F38" s="11">
        <v>13</v>
      </c>
      <c r="G38" s="11">
        <v>13</v>
      </c>
      <c r="H38" s="11">
        <v>11</v>
      </c>
      <c r="I38" s="11">
        <f t="shared" si="1"/>
        <v>55</v>
      </c>
      <c r="J38" s="52">
        <f>'3주차'!K38</f>
        <v>181</v>
      </c>
      <c r="K38" s="51">
        <f t="shared" si="2"/>
        <v>236</v>
      </c>
      <c r="L38" s="49">
        <f t="shared" si="0"/>
        <v>1</v>
      </c>
      <c r="M38" s="31">
        <f t="shared" si="3"/>
        <v>1</v>
      </c>
      <c r="N38" s="34"/>
      <c r="P38" s="8"/>
      <c r="Q38" s="8"/>
      <c r="R38" s="8"/>
    </row>
    <row r="39" spans="2:18" ht="18" customHeight="1">
      <c r="B39" s="24">
        <v>452</v>
      </c>
      <c r="C39" s="11" t="s">
        <v>20</v>
      </c>
      <c r="D39" s="11"/>
      <c r="E39" s="11"/>
      <c r="F39" s="11"/>
      <c r="G39" s="11"/>
      <c r="H39" s="11"/>
      <c r="I39" s="11">
        <f t="shared" si="1"/>
        <v>0</v>
      </c>
      <c r="J39" s="52">
        <f>'3주차'!K39</f>
        <v>0</v>
      </c>
      <c r="K39" s="51">
        <f t="shared" si="2"/>
        <v>0</v>
      </c>
      <c r="L39" s="30">
        <f t="shared" si="0"/>
        <v>62</v>
      </c>
      <c r="M39" s="31">
        <f t="shared" si="3"/>
        <v>0</v>
      </c>
      <c r="N39" s="34"/>
      <c r="P39" s="8"/>
      <c r="Q39" s="8"/>
      <c r="R39" s="8"/>
    </row>
    <row r="40" spans="2:18" ht="18" customHeight="1">
      <c r="B40" s="24">
        <v>454</v>
      </c>
      <c r="C40" s="11" t="s">
        <v>20</v>
      </c>
      <c r="D40" s="11"/>
      <c r="E40" s="11"/>
      <c r="F40" s="11"/>
      <c r="G40" s="11"/>
      <c r="H40" s="11"/>
      <c r="I40" s="11">
        <f t="shared" si="1"/>
        <v>0</v>
      </c>
      <c r="J40" s="52">
        <f>'3주차'!K40</f>
        <v>21</v>
      </c>
      <c r="K40" s="51">
        <f t="shared" si="2"/>
        <v>21</v>
      </c>
      <c r="L40" s="30">
        <f t="shared" si="0"/>
        <v>52</v>
      </c>
      <c r="M40" s="31">
        <f t="shared" si="3"/>
        <v>0</v>
      </c>
      <c r="N40" s="34"/>
      <c r="P40" s="8"/>
      <c r="Q40" s="8"/>
      <c r="R40" s="8"/>
    </row>
    <row r="41" spans="2:18" ht="18" customHeight="1">
      <c r="B41" s="24">
        <v>455</v>
      </c>
      <c r="C41" s="11" t="s">
        <v>20</v>
      </c>
      <c r="D41" s="11"/>
      <c r="E41" s="11"/>
      <c r="F41" s="11"/>
      <c r="G41" s="11"/>
      <c r="H41" s="11"/>
      <c r="I41" s="11">
        <f t="shared" si="1"/>
        <v>0</v>
      </c>
      <c r="J41" s="52">
        <f>'3주차'!K41</f>
        <v>49</v>
      </c>
      <c r="K41" s="51">
        <f t="shared" si="2"/>
        <v>49</v>
      </c>
      <c r="L41" s="30">
        <f t="shared" si="0"/>
        <v>42</v>
      </c>
      <c r="M41" s="31">
        <f t="shared" si="3"/>
        <v>0</v>
      </c>
      <c r="N41" s="34"/>
      <c r="P41" s="8"/>
      <c r="Q41" s="8"/>
      <c r="R41" s="8"/>
    </row>
    <row r="42" spans="2:18" ht="18" customHeight="1">
      <c r="B42" s="47">
        <v>456</v>
      </c>
      <c r="C42" s="11" t="s">
        <v>19</v>
      </c>
      <c r="D42" s="11">
        <v>1</v>
      </c>
      <c r="E42" s="11">
        <v>9</v>
      </c>
      <c r="F42" s="11">
        <v>9</v>
      </c>
      <c r="G42" s="11">
        <v>6</v>
      </c>
      <c r="H42" s="11">
        <v>8</v>
      </c>
      <c r="I42" s="11">
        <f t="shared" si="1"/>
        <v>33</v>
      </c>
      <c r="J42" s="52">
        <f>'3주차'!K42</f>
        <v>115</v>
      </c>
      <c r="K42" s="51">
        <f t="shared" si="2"/>
        <v>148</v>
      </c>
      <c r="L42" s="30">
        <f t="shared" si="0"/>
        <v>13</v>
      </c>
      <c r="M42" s="31">
        <f t="shared" si="3"/>
        <v>1</v>
      </c>
      <c r="N42" s="34"/>
      <c r="P42" s="8"/>
      <c r="Q42" s="8"/>
      <c r="R42" s="8"/>
    </row>
    <row r="43" spans="2:18" ht="18" customHeight="1">
      <c r="B43" s="24">
        <v>458</v>
      </c>
      <c r="C43" s="11" t="s">
        <v>19</v>
      </c>
      <c r="D43" s="11">
        <v>2</v>
      </c>
      <c r="E43" s="11">
        <v>5</v>
      </c>
      <c r="F43" s="11"/>
      <c r="G43" s="11"/>
      <c r="H43" s="11"/>
      <c r="I43" s="11">
        <f t="shared" si="1"/>
        <v>7</v>
      </c>
      <c r="J43" s="52">
        <f>'3주차'!K43</f>
        <v>97</v>
      </c>
      <c r="K43" s="51">
        <f t="shared" si="2"/>
        <v>104</v>
      </c>
      <c r="L43" s="30">
        <f t="shared" si="0"/>
        <v>28</v>
      </c>
      <c r="M43" s="31">
        <f t="shared" si="3"/>
        <v>0.4</v>
      </c>
      <c r="N43" s="34"/>
      <c r="P43" s="8"/>
      <c r="Q43" s="8"/>
      <c r="R43" s="8"/>
    </row>
    <row r="44" spans="2:18" ht="18" customHeight="1">
      <c r="B44" s="47">
        <v>459</v>
      </c>
      <c r="C44" s="11" t="s">
        <v>20</v>
      </c>
      <c r="D44" s="11">
        <v>6</v>
      </c>
      <c r="E44" s="11">
        <v>8</v>
      </c>
      <c r="F44" s="11">
        <v>10</v>
      </c>
      <c r="G44" s="11">
        <v>8</v>
      </c>
      <c r="H44" s="11">
        <v>7</v>
      </c>
      <c r="I44" s="11">
        <f t="shared" si="1"/>
        <v>39</v>
      </c>
      <c r="J44" s="52">
        <f>'3주차'!K44</f>
        <v>109</v>
      </c>
      <c r="K44" s="51">
        <f t="shared" si="2"/>
        <v>148</v>
      </c>
      <c r="L44" s="30">
        <f t="shared" si="0"/>
        <v>22</v>
      </c>
      <c r="M44" s="31">
        <f t="shared" si="3"/>
        <v>1</v>
      </c>
      <c r="N44" s="34"/>
      <c r="P44" s="8"/>
      <c r="Q44" s="8"/>
      <c r="R44" s="8"/>
    </row>
    <row r="45" spans="2:18" ht="18" customHeight="1">
      <c r="B45" s="47">
        <v>460</v>
      </c>
      <c r="C45" s="11" t="s">
        <v>19</v>
      </c>
      <c r="D45" s="11"/>
      <c r="E45" s="11">
        <v>6</v>
      </c>
      <c r="F45" s="11">
        <v>13</v>
      </c>
      <c r="G45" s="11">
        <v>9</v>
      </c>
      <c r="H45" s="11">
        <v>8</v>
      </c>
      <c r="I45" s="11">
        <f t="shared" si="1"/>
        <v>36</v>
      </c>
      <c r="J45" s="52">
        <f>'3주차'!K45</f>
        <v>131</v>
      </c>
      <c r="K45" s="51">
        <f t="shared" si="2"/>
        <v>167</v>
      </c>
      <c r="L45" s="49">
        <f t="shared" si="0"/>
        <v>8</v>
      </c>
      <c r="M45" s="31">
        <f t="shared" si="3"/>
        <v>0.8</v>
      </c>
      <c r="N45" s="34"/>
      <c r="P45" s="8"/>
      <c r="Q45" s="8"/>
      <c r="R45" s="8"/>
    </row>
    <row r="46" spans="2:18" ht="18" customHeight="1">
      <c r="B46" s="24">
        <v>461</v>
      </c>
      <c r="C46" s="11" t="s">
        <v>20</v>
      </c>
      <c r="D46" s="11">
        <v>8</v>
      </c>
      <c r="E46" s="11">
        <v>8</v>
      </c>
      <c r="F46" s="11">
        <v>12</v>
      </c>
      <c r="G46" s="11">
        <v>11</v>
      </c>
      <c r="H46" s="11">
        <v>8</v>
      </c>
      <c r="I46" s="11">
        <f t="shared" si="1"/>
        <v>47</v>
      </c>
      <c r="J46" s="52">
        <f>'3주차'!K46</f>
        <v>109</v>
      </c>
      <c r="K46" s="51">
        <f t="shared" si="2"/>
        <v>156</v>
      </c>
      <c r="L46" s="30">
        <f t="shared" si="0"/>
        <v>22</v>
      </c>
      <c r="M46" s="31">
        <f t="shared" si="3"/>
        <v>1</v>
      </c>
      <c r="N46" s="34"/>
      <c r="P46" s="8"/>
      <c r="Q46" s="8"/>
      <c r="R46" s="8"/>
    </row>
    <row r="47" spans="2:18" ht="18" customHeight="1">
      <c r="B47" s="24">
        <v>462</v>
      </c>
      <c r="C47" s="11" t="s">
        <v>20</v>
      </c>
      <c r="D47" s="11">
        <v>3</v>
      </c>
      <c r="E47" s="11">
        <v>5</v>
      </c>
      <c r="F47" s="11">
        <v>7</v>
      </c>
      <c r="G47" s="11">
        <v>5</v>
      </c>
      <c r="H47" s="11">
        <v>4</v>
      </c>
      <c r="I47" s="11">
        <f t="shared" si="1"/>
        <v>24</v>
      </c>
      <c r="J47" s="52">
        <f>'3주차'!K47</f>
        <v>85</v>
      </c>
      <c r="K47" s="51">
        <f t="shared" si="2"/>
        <v>109</v>
      </c>
      <c r="L47" s="30">
        <f t="shared" si="0"/>
        <v>30</v>
      </c>
      <c r="M47" s="31">
        <f t="shared" si="3"/>
        <v>1</v>
      </c>
      <c r="N47" s="34"/>
      <c r="P47" s="8"/>
      <c r="Q47" s="8"/>
      <c r="R47" s="8"/>
    </row>
    <row r="48" spans="2:18" ht="18" customHeight="1">
      <c r="B48" s="24">
        <v>464</v>
      </c>
      <c r="C48" s="11" t="s">
        <v>20</v>
      </c>
      <c r="D48" s="11"/>
      <c r="E48" s="11"/>
      <c r="F48" s="11"/>
      <c r="G48" s="11"/>
      <c r="H48" s="11"/>
      <c r="I48" s="11">
        <f t="shared" si="1"/>
        <v>0</v>
      </c>
      <c r="J48" s="52">
        <f>'3주차'!K48</f>
        <v>8</v>
      </c>
      <c r="K48" s="51">
        <f t="shared" si="2"/>
        <v>8</v>
      </c>
      <c r="L48" s="30">
        <f t="shared" si="0"/>
        <v>59</v>
      </c>
      <c r="M48" s="31">
        <f t="shared" si="3"/>
        <v>0</v>
      </c>
      <c r="N48" s="34"/>
      <c r="P48" s="8"/>
      <c r="Q48" s="8"/>
      <c r="R48" s="8"/>
    </row>
    <row r="49" spans="2:18" ht="18" customHeight="1">
      <c r="B49" s="24">
        <v>465</v>
      </c>
      <c r="C49" s="11" t="s">
        <v>19</v>
      </c>
      <c r="D49" s="11"/>
      <c r="E49" s="11"/>
      <c r="F49" s="11"/>
      <c r="G49" s="11"/>
      <c r="H49" s="11"/>
      <c r="I49" s="11">
        <f t="shared" si="1"/>
        <v>0</v>
      </c>
      <c r="J49" s="52">
        <f>'3주차'!K49</f>
        <v>0</v>
      </c>
      <c r="K49" s="51">
        <f t="shared" si="2"/>
        <v>0</v>
      </c>
      <c r="L49" s="30">
        <f t="shared" si="0"/>
        <v>62</v>
      </c>
      <c r="M49" s="31">
        <f t="shared" si="3"/>
        <v>0</v>
      </c>
      <c r="N49" s="34"/>
      <c r="P49" s="8"/>
      <c r="Q49" s="8"/>
      <c r="R49" s="8"/>
    </row>
    <row r="50" spans="2:18" ht="18" customHeight="1">
      <c r="B50" s="47">
        <v>466</v>
      </c>
      <c r="C50" s="11" t="s">
        <v>19</v>
      </c>
      <c r="D50" s="11">
        <v>4</v>
      </c>
      <c r="E50" s="11">
        <v>9</v>
      </c>
      <c r="F50" s="11">
        <v>10</v>
      </c>
      <c r="G50" s="11">
        <v>9</v>
      </c>
      <c r="H50" s="11">
        <v>3</v>
      </c>
      <c r="I50" s="11">
        <f t="shared" si="1"/>
        <v>35</v>
      </c>
      <c r="J50" s="52">
        <f>'3주차'!K50</f>
        <v>137</v>
      </c>
      <c r="K50" s="51">
        <f t="shared" si="2"/>
        <v>172</v>
      </c>
      <c r="L50" s="49">
        <f t="shared" si="0"/>
        <v>6</v>
      </c>
      <c r="M50" s="31">
        <f t="shared" si="3"/>
        <v>1</v>
      </c>
      <c r="N50" s="34"/>
      <c r="P50" s="8"/>
      <c r="Q50" s="8"/>
      <c r="R50" s="8"/>
    </row>
    <row r="51" spans="2:18" ht="18" customHeight="1">
      <c r="B51" s="24">
        <v>467</v>
      </c>
      <c r="C51" s="11" t="s">
        <v>20</v>
      </c>
      <c r="D51" s="11">
        <v>3</v>
      </c>
      <c r="E51" s="11">
        <v>5</v>
      </c>
      <c r="F51" s="11">
        <v>12</v>
      </c>
      <c r="G51" s="11">
        <v>7</v>
      </c>
      <c r="H51" s="11">
        <v>14</v>
      </c>
      <c r="I51" s="11">
        <f t="shared" si="1"/>
        <v>41</v>
      </c>
      <c r="J51" s="52">
        <f>'3주차'!K51</f>
        <v>139</v>
      </c>
      <c r="K51" s="51">
        <f t="shared" si="2"/>
        <v>180</v>
      </c>
      <c r="L51" s="30">
        <f t="shared" si="0"/>
        <v>5</v>
      </c>
      <c r="M51" s="31">
        <f t="shared" si="3"/>
        <v>1</v>
      </c>
      <c r="N51" s="33"/>
      <c r="P51" s="8"/>
      <c r="Q51" s="8"/>
      <c r="R51" s="8"/>
    </row>
    <row r="52" spans="2:18" ht="18" customHeight="1">
      <c r="B52" s="24">
        <v>468</v>
      </c>
      <c r="C52" s="11" t="s">
        <v>19</v>
      </c>
      <c r="D52" s="11"/>
      <c r="E52" s="11"/>
      <c r="F52" s="11"/>
      <c r="G52" s="11"/>
      <c r="H52" s="11"/>
      <c r="I52" s="11">
        <f t="shared" si="1"/>
        <v>0</v>
      </c>
      <c r="J52" s="52">
        <f>'3주차'!K52</f>
        <v>70</v>
      </c>
      <c r="K52" s="51">
        <f t="shared" si="2"/>
        <v>70</v>
      </c>
      <c r="L52" s="30">
        <f t="shared" si="0"/>
        <v>35</v>
      </c>
      <c r="M52" s="31">
        <f t="shared" si="3"/>
        <v>0</v>
      </c>
      <c r="N52" s="34"/>
      <c r="P52" s="8"/>
      <c r="Q52" s="8"/>
      <c r="R52" s="8"/>
    </row>
    <row r="53" spans="2:18" ht="18" customHeight="1">
      <c r="B53" s="24">
        <v>469</v>
      </c>
      <c r="C53" s="11" t="s">
        <v>19</v>
      </c>
      <c r="D53" s="11"/>
      <c r="E53" s="11"/>
      <c r="F53" s="11"/>
      <c r="G53" s="11">
        <v>10</v>
      </c>
      <c r="H53" s="11">
        <v>2</v>
      </c>
      <c r="I53" s="11">
        <f t="shared" si="1"/>
        <v>12</v>
      </c>
      <c r="J53" s="52">
        <f>'3주차'!K53</f>
        <v>69</v>
      </c>
      <c r="K53" s="51">
        <f t="shared" si="2"/>
        <v>81</v>
      </c>
      <c r="L53" s="30">
        <f t="shared" si="0"/>
        <v>37</v>
      </c>
      <c r="M53" s="31">
        <f t="shared" si="3"/>
        <v>0.4</v>
      </c>
      <c r="N53" s="34"/>
      <c r="P53" s="8"/>
      <c r="Q53" s="8"/>
    </row>
    <row r="54" spans="2:18" ht="18" customHeight="1">
      <c r="B54" s="24">
        <v>473</v>
      </c>
      <c r="C54" s="11" t="s">
        <v>19</v>
      </c>
      <c r="D54" s="11"/>
      <c r="E54" s="11"/>
      <c r="F54" s="11"/>
      <c r="G54" s="11"/>
      <c r="H54" s="11"/>
      <c r="I54" s="11">
        <f t="shared" si="1"/>
        <v>0</v>
      </c>
      <c r="J54" s="52">
        <f>'3주차'!K54</f>
        <v>0</v>
      </c>
      <c r="K54" s="51">
        <f t="shared" si="2"/>
        <v>0</v>
      </c>
      <c r="L54" s="30">
        <f t="shared" si="0"/>
        <v>62</v>
      </c>
      <c r="M54" s="31">
        <f t="shared" si="3"/>
        <v>0</v>
      </c>
      <c r="N54" s="34"/>
      <c r="P54" s="8"/>
      <c r="Q54" s="8"/>
    </row>
    <row r="55" spans="2:18" ht="18" customHeight="1">
      <c r="B55" s="47">
        <v>474</v>
      </c>
      <c r="C55" s="11" t="s">
        <v>19</v>
      </c>
      <c r="D55" s="11">
        <v>6</v>
      </c>
      <c r="E55" s="11">
        <v>11</v>
      </c>
      <c r="F55" s="11">
        <v>13</v>
      </c>
      <c r="G55" s="11">
        <v>13</v>
      </c>
      <c r="H55" s="11">
        <v>11</v>
      </c>
      <c r="I55" s="11">
        <f t="shared" si="1"/>
        <v>54</v>
      </c>
      <c r="J55" s="52">
        <f>'3주차'!K55</f>
        <v>159</v>
      </c>
      <c r="K55" s="51">
        <f t="shared" si="2"/>
        <v>213</v>
      </c>
      <c r="L55" s="49">
        <f t="shared" si="0"/>
        <v>3</v>
      </c>
      <c r="M55" s="31">
        <f t="shared" si="3"/>
        <v>1</v>
      </c>
      <c r="N55" s="34"/>
      <c r="P55" s="8"/>
      <c r="Q55" s="8"/>
    </row>
    <row r="56" spans="2:18" ht="18" customHeight="1">
      <c r="B56" s="24">
        <v>476</v>
      </c>
      <c r="C56" s="23" t="s">
        <v>20</v>
      </c>
      <c r="D56" s="11">
        <v>8</v>
      </c>
      <c r="E56" s="11">
        <v>10</v>
      </c>
      <c r="F56" s="11">
        <v>13</v>
      </c>
      <c r="G56" s="11">
        <v>12</v>
      </c>
      <c r="H56" s="11">
        <v>8</v>
      </c>
      <c r="I56" s="11">
        <f t="shared" si="1"/>
        <v>51</v>
      </c>
      <c r="J56" s="52">
        <f>'3주차'!K56</f>
        <v>142</v>
      </c>
      <c r="K56" s="51">
        <f t="shared" si="2"/>
        <v>193</v>
      </c>
      <c r="L56" s="30">
        <f t="shared" si="0"/>
        <v>4</v>
      </c>
      <c r="M56" s="31">
        <f t="shared" si="3"/>
        <v>1</v>
      </c>
      <c r="N56" s="34"/>
      <c r="P56" s="8"/>
      <c r="Q56" s="8"/>
    </row>
    <row r="57" spans="2:18" ht="18" customHeight="1">
      <c r="B57" s="47">
        <v>477</v>
      </c>
      <c r="C57" s="23" t="s">
        <v>19</v>
      </c>
      <c r="D57" s="11">
        <v>6</v>
      </c>
      <c r="E57" s="11">
        <v>13</v>
      </c>
      <c r="F57" s="11">
        <v>15</v>
      </c>
      <c r="G57" s="11">
        <v>13</v>
      </c>
      <c r="H57" s="11">
        <v>7</v>
      </c>
      <c r="I57" s="11">
        <f t="shared" si="1"/>
        <v>54</v>
      </c>
      <c r="J57" s="52">
        <f>'3주차'!K57</f>
        <v>162</v>
      </c>
      <c r="K57" s="51">
        <f t="shared" si="2"/>
        <v>216</v>
      </c>
      <c r="L57" s="49">
        <f t="shared" si="0"/>
        <v>2</v>
      </c>
      <c r="M57" s="31">
        <f t="shared" si="3"/>
        <v>1</v>
      </c>
      <c r="N57" s="34"/>
      <c r="P57" s="8"/>
      <c r="Q57" s="8"/>
    </row>
    <row r="58" spans="2:18" ht="18" customHeight="1">
      <c r="B58" s="47">
        <v>478</v>
      </c>
      <c r="C58" s="23" t="s">
        <v>19</v>
      </c>
      <c r="D58" s="11">
        <v>8</v>
      </c>
      <c r="E58" s="11">
        <v>5</v>
      </c>
      <c r="F58" s="11">
        <v>14</v>
      </c>
      <c r="G58" s="11">
        <v>15</v>
      </c>
      <c r="H58" s="11">
        <v>5</v>
      </c>
      <c r="I58" s="11">
        <f t="shared" si="1"/>
        <v>47</v>
      </c>
      <c r="J58" s="52">
        <f>'3주차'!K58</f>
        <v>130</v>
      </c>
      <c r="K58" s="51">
        <f t="shared" si="2"/>
        <v>177</v>
      </c>
      <c r="L58" s="30">
        <f t="shared" si="0"/>
        <v>9</v>
      </c>
      <c r="M58" s="31">
        <f t="shared" si="3"/>
        <v>1</v>
      </c>
      <c r="N58" s="34"/>
      <c r="P58" s="8"/>
      <c r="Q58" s="8"/>
    </row>
    <row r="59" spans="2:18" ht="18" customHeight="1">
      <c r="B59" s="24">
        <v>479</v>
      </c>
      <c r="C59" s="23" t="s">
        <v>20</v>
      </c>
      <c r="D59" s="11">
        <v>3</v>
      </c>
      <c r="E59" s="11">
        <v>6</v>
      </c>
      <c r="F59" s="11">
        <v>9</v>
      </c>
      <c r="G59" s="11">
        <v>6</v>
      </c>
      <c r="H59" s="11">
        <v>7</v>
      </c>
      <c r="I59" s="11">
        <f t="shared" si="1"/>
        <v>31</v>
      </c>
      <c r="J59" s="52">
        <f>'3주차'!K59</f>
        <v>112</v>
      </c>
      <c r="K59" s="51">
        <f t="shared" si="2"/>
        <v>143</v>
      </c>
      <c r="L59" s="30">
        <f t="shared" si="0"/>
        <v>17</v>
      </c>
      <c r="M59" s="31">
        <f t="shared" si="3"/>
        <v>1</v>
      </c>
      <c r="N59" s="34"/>
      <c r="P59" s="8"/>
      <c r="Q59" s="8"/>
    </row>
    <row r="60" spans="2:18" ht="18" customHeight="1">
      <c r="B60" s="24">
        <v>480</v>
      </c>
      <c r="C60" s="23" t="s">
        <v>20</v>
      </c>
      <c r="D60" s="11"/>
      <c r="E60" s="11"/>
      <c r="F60" s="11"/>
      <c r="G60" s="11"/>
      <c r="H60" s="11"/>
      <c r="I60" s="11">
        <f t="shared" si="1"/>
        <v>0</v>
      </c>
      <c r="J60" s="52">
        <f>'3주차'!K60</f>
        <v>36</v>
      </c>
      <c r="K60" s="51">
        <f t="shared" si="2"/>
        <v>36</v>
      </c>
      <c r="L60" s="30">
        <f t="shared" si="0"/>
        <v>48</v>
      </c>
      <c r="M60" s="31">
        <f t="shared" si="3"/>
        <v>0</v>
      </c>
      <c r="N60" s="34"/>
      <c r="P60" s="8"/>
      <c r="Q60" s="8"/>
    </row>
    <row r="61" spans="2:18" ht="18" customHeight="1">
      <c r="B61" s="24">
        <v>481</v>
      </c>
      <c r="C61" s="23" t="s">
        <v>20</v>
      </c>
      <c r="D61" s="11"/>
      <c r="E61" s="11"/>
      <c r="F61" s="11"/>
      <c r="G61" s="11"/>
      <c r="H61" s="11"/>
      <c r="I61" s="11">
        <f t="shared" si="1"/>
        <v>0</v>
      </c>
      <c r="J61" s="52">
        <f>'3주차'!K61</f>
        <v>20</v>
      </c>
      <c r="K61" s="51">
        <f t="shared" si="2"/>
        <v>20</v>
      </c>
      <c r="L61" s="30">
        <f t="shared" si="0"/>
        <v>53</v>
      </c>
      <c r="M61" s="31">
        <f t="shared" si="3"/>
        <v>0</v>
      </c>
      <c r="N61" s="34"/>
      <c r="P61" s="8"/>
      <c r="Q61" s="8"/>
    </row>
    <row r="62" spans="2:18" ht="18" customHeight="1">
      <c r="B62" s="24">
        <v>482</v>
      </c>
      <c r="C62" s="23" t="s">
        <v>19</v>
      </c>
      <c r="D62" s="11">
        <v>3</v>
      </c>
      <c r="E62" s="11">
        <v>6</v>
      </c>
      <c r="F62" s="11">
        <v>7</v>
      </c>
      <c r="G62" s="11">
        <v>6</v>
      </c>
      <c r="H62" s="11">
        <v>5</v>
      </c>
      <c r="I62" s="11">
        <f t="shared" si="1"/>
        <v>27</v>
      </c>
      <c r="J62" s="52">
        <f>'3주차'!K62</f>
        <v>63</v>
      </c>
      <c r="K62" s="51">
        <f t="shared" si="2"/>
        <v>90</v>
      </c>
      <c r="L62" s="30">
        <f t="shared" si="0"/>
        <v>40</v>
      </c>
      <c r="M62" s="31">
        <f t="shared" si="3"/>
        <v>1</v>
      </c>
      <c r="N62" s="34"/>
      <c r="P62" s="8"/>
    </row>
    <row r="63" spans="2:18" ht="24" customHeight="1">
      <c r="B63" s="24">
        <v>486</v>
      </c>
      <c r="C63" s="23" t="s">
        <v>19</v>
      </c>
      <c r="D63" s="11"/>
      <c r="E63" s="11"/>
      <c r="F63" s="11">
        <v>13</v>
      </c>
      <c r="G63" s="11"/>
      <c r="H63" s="11"/>
      <c r="I63" s="11">
        <f t="shared" ref="I63:I76" si="4">SUM(D63:H63)</f>
        <v>13</v>
      </c>
      <c r="J63" s="52">
        <f>'3주차'!K63</f>
        <v>43</v>
      </c>
      <c r="K63" s="51">
        <f t="shared" ref="K63:K76" si="5">SUM(I63:J63)</f>
        <v>56</v>
      </c>
      <c r="L63" s="30">
        <f t="shared" si="0"/>
        <v>44</v>
      </c>
      <c r="M63" s="31">
        <f t="shared" si="3"/>
        <v>0.2</v>
      </c>
      <c r="N63" s="40"/>
      <c r="P63" s="15"/>
    </row>
    <row r="64" spans="2:18">
      <c r="B64" s="24">
        <v>487</v>
      </c>
      <c r="C64" s="23" t="s">
        <v>19</v>
      </c>
      <c r="D64" s="11"/>
      <c r="E64" s="11"/>
      <c r="F64" s="11"/>
      <c r="G64" s="11"/>
      <c r="H64" s="11"/>
      <c r="I64" s="11">
        <f t="shared" si="4"/>
        <v>0</v>
      </c>
      <c r="J64" s="52">
        <f>'3주차'!K64</f>
        <v>71</v>
      </c>
      <c r="K64" s="51">
        <f t="shared" si="5"/>
        <v>71</v>
      </c>
      <c r="L64" s="30">
        <f t="shared" si="0"/>
        <v>32</v>
      </c>
      <c r="M64" s="31">
        <f t="shared" si="3"/>
        <v>0</v>
      </c>
      <c r="N64" s="36"/>
      <c r="P64" s="15"/>
    </row>
    <row r="65" spans="2:16">
      <c r="B65" s="24">
        <v>488</v>
      </c>
      <c r="C65" s="23" t="s">
        <v>20</v>
      </c>
      <c r="D65" s="11"/>
      <c r="E65" s="11"/>
      <c r="F65" s="11"/>
      <c r="G65" s="11"/>
      <c r="H65" s="11"/>
      <c r="I65" s="11">
        <f t="shared" si="4"/>
        <v>0</v>
      </c>
      <c r="J65" s="52">
        <f>'3주차'!K65</f>
        <v>27</v>
      </c>
      <c r="K65" s="51">
        <f t="shared" si="5"/>
        <v>27</v>
      </c>
      <c r="L65" s="30">
        <f t="shared" si="0"/>
        <v>50</v>
      </c>
      <c r="M65" s="31">
        <f t="shared" si="3"/>
        <v>0</v>
      </c>
      <c r="N65" s="43"/>
      <c r="P65" s="15"/>
    </row>
    <row r="66" spans="2:16">
      <c r="B66" s="24">
        <v>489</v>
      </c>
      <c r="C66" s="23" t="s">
        <v>19</v>
      </c>
      <c r="D66" s="11">
        <v>4</v>
      </c>
      <c r="E66" s="11">
        <v>9</v>
      </c>
      <c r="F66" s="11"/>
      <c r="G66" s="11">
        <v>7</v>
      </c>
      <c r="H66" s="11"/>
      <c r="I66" s="11">
        <f t="shared" si="4"/>
        <v>20</v>
      </c>
      <c r="J66" s="52">
        <f>'3주차'!K66</f>
        <v>96</v>
      </c>
      <c r="K66" s="51">
        <f t="shared" si="5"/>
        <v>116</v>
      </c>
      <c r="L66" s="30">
        <f t="shared" si="0"/>
        <v>29</v>
      </c>
      <c r="M66" s="31">
        <f t="shared" si="3"/>
        <v>0.6</v>
      </c>
      <c r="N66" s="39"/>
      <c r="P66" s="15"/>
    </row>
    <row r="67" spans="2:16">
      <c r="B67" s="24">
        <v>492</v>
      </c>
      <c r="C67" s="23" t="s">
        <v>20</v>
      </c>
      <c r="D67" s="11"/>
      <c r="E67" s="11"/>
      <c r="F67" s="11">
        <v>12</v>
      </c>
      <c r="G67" s="11">
        <v>9</v>
      </c>
      <c r="H67" s="11">
        <v>11</v>
      </c>
      <c r="I67" s="11">
        <f t="shared" si="4"/>
        <v>32</v>
      </c>
      <c r="J67" s="52">
        <f>'3주차'!K67</f>
        <v>49</v>
      </c>
      <c r="K67" s="51">
        <f t="shared" si="5"/>
        <v>81</v>
      </c>
      <c r="L67" s="30">
        <f t="shared" si="0"/>
        <v>42</v>
      </c>
      <c r="M67" s="31">
        <f t="shared" si="3"/>
        <v>0.6</v>
      </c>
      <c r="N67" s="43"/>
      <c r="P67" s="15"/>
    </row>
    <row r="68" spans="2:16">
      <c r="B68" s="24">
        <v>493</v>
      </c>
      <c r="C68" s="23" t="s">
        <v>19</v>
      </c>
      <c r="D68" s="11"/>
      <c r="E68" s="11"/>
      <c r="F68" s="11"/>
      <c r="G68" s="11"/>
      <c r="H68" s="11"/>
      <c r="I68" s="11">
        <f t="shared" si="4"/>
        <v>0</v>
      </c>
      <c r="J68" s="52">
        <f>'3주차'!K68</f>
        <v>0</v>
      </c>
      <c r="K68" s="51">
        <f t="shared" si="5"/>
        <v>0</v>
      </c>
      <c r="L68" s="30">
        <f t="shared" si="0"/>
        <v>62</v>
      </c>
      <c r="M68" s="31">
        <f t="shared" si="3"/>
        <v>0</v>
      </c>
      <c r="N68" s="43"/>
      <c r="P68" s="15"/>
    </row>
    <row r="69" spans="2:16">
      <c r="B69" s="24">
        <v>494</v>
      </c>
      <c r="C69" s="23" t="s">
        <v>20</v>
      </c>
      <c r="D69" s="11">
        <v>6</v>
      </c>
      <c r="E69" s="11"/>
      <c r="F69" s="11"/>
      <c r="G69" s="11">
        <v>6</v>
      </c>
      <c r="H69" s="11"/>
      <c r="I69" s="11">
        <f t="shared" si="4"/>
        <v>12</v>
      </c>
      <c r="J69" s="52">
        <f>'3주차'!K69</f>
        <v>65</v>
      </c>
      <c r="K69" s="51">
        <f t="shared" si="5"/>
        <v>77</v>
      </c>
      <c r="L69" s="30">
        <f t="shared" si="0"/>
        <v>39</v>
      </c>
      <c r="M69" s="31">
        <f t="shared" si="3"/>
        <v>0.4</v>
      </c>
      <c r="N69" s="43"/>
      <c r="P69" s="15"/>
    </row>
    <row r="70" spans="2:16">
      <c r="B70" s="24">
        <v>495</v>
      </c>
      <c r="C70" s="23" t="s">
        <v>19</v>
      </c>
      <c r="D70" s="11"/>
      <c r="E70" s="11"/>
      <c r="F70" s="11"/>
      <c r="G70" s="11"/>
      <c r="H70" s="11"/>
      <c r="I70" s="11">
        <f t="shared" si="4"/>
        <v>0</v>
      </c>
      <c r="J70" s="52">
        <f>'3주차'!K70</f>
        <v>0</v>
      </c>
      <c r="K70" s="51">
        <f t="shared" si="5"/>
        <v>0</v>
      </c>
      <c r="L70" s="30">
        <f t="shared" ref="L70:L76" si="6">RANK(J70,J$6:J$76)</f>
        <v>62</v>
      </c>
      <c r="M70" s="31">
        <f t="shared" si="3"/>
        <v>0</v>
      </c>
      <c r="N70" s="43"/>
      <c r="P70" s="15"/>
    </row>
    <row r="71" spans="2:16">
      <c r="B71" s="47">
        <v>496</v>
      </c>
      <c r="C71" s="23" t="s">
        <v>19</v>
      </c>
      <c r="D71" s="11">
        <v>2</v>
      </c>
      <c r="E71" s="11">
        <v>12</v>
      </c>
      <c r="F71" s="11">
        <v>10</v>
      </c>
      <c r="G71" s="11">
        <v>7</v>
      </c>
      <c r="H71" s="11">
        <v>10</v>
      </c>
      <c r="I71" s="11">
        <f t="shared" si="4"/>
        <v>41</v>
      </c>
      <c r="J71" s="52">
        <f>'3주차'!K71</f>
        <v>110</v>
      </c>
      <c r="K71" s="51">
        <f t="shared" si="5"/>
        <v>151</v>
      </c>
      <c r="L71" s="30">
        <f t="shared" si="6"/>
        <v>21</v>
      </c>
      <c r="M71" s="31">
        <f t="shared" si="3"/>
        <v>1</v>
      </c>
      <c r="N71" s="43"/>
      <c r="P71" s="15"/>
    </row>
    <row r="72" spans="2:16">
      <c r="B72" s="24">
        <v>497</v>
      </c>
      <c r="C72" s="23" t="s">
        <v>19</v>
      </c>
      <c r="D72" s="11"/>
      <c r="E72" s="11"/>
      <c r="F72" s="11"/>
      <c r="G72" s="11"/>
      <c r="H72" s="11"/>
      <c r="I72" s="11">
        <f t="shared" si="4"/>
        <v>0</v>
      </c>
      <c r="J72" s="52">
        <f>'3주차'!K72</f>
        <v>59</v>
      </c>
      <c r="K72" s="51">
        <f t="shared" si="5"/>
        <v>59</v>
      </c>
      <c r="L72" s="30">
        <f t="shared" si="6"/>
        <v>41</v>
      </c>
      <c r="M72" s="31">
        <f t="shared" ref="M72:M76" si="7">COUNTA(D72,E72,F72,G72,H72)/5</f>
        <v>0</v>
      </c>
      <c r="N72" s="43"/>
      <c r="P72" s="15"/>
    </row>
    <row r="73" spans="2:16">
      <c r="B73" s="24">
        <v>498</v>
      </c>
      <c r="C73" s="23" t="s">
        <v>19</v>
      </c>
      <c r="D73" s="11"/>
      <c r="E73" s="11"/>
      <c r="F73" s="11"/>
      <c r="G73" s="11"/>
      <c r="H73" s="11"/>
      <c r="I73" s="11">
        <f t="shared" si="4"/>
        <v>0</v>
      </c>
      <c r="J73" s="52">
        <f>'3주차'!K73</f>
        <v>0</v>
      </c>
      <c r="K73" s="51">
        <f t="shared" si="5"/>
        <v>0</v>
      </c>
      <c r="L73" s="30">
        <f t="shared" si="6"/>
        <v>62</v>
      </c>
      <c r="M73" s="31">
        <f t="shared" si="7"/>
        <v>0</v>
      </c>
      <c r="N73" s="43"/>
      <c r="P73" s="15"/>
    </row>
    <row r="74" spans="2:16">
      <c r="B74" s="24">
        <v>499</v>
      </c>
      <c r="C74" s="57" t="s">
        <v>19</v>
      </c>
      <c r="D74" s="11"/>
      <c r="E74" s="11"/>
      <c r="F74" s="11"/>
      <c r="G74" s="11"/>
      <c r="H74" s="11"/>
      <c r="I74" s="11">
        <f t="shared" si="4"/>
        <v>0</v>
      </c>
      <c r="J74" s="52">
        <f>'3주차'!K74</f>
        <v>9</v>
      </c>
      <c r="K74" s="51">
        <f t="shared" si="5"/>
        <v>9</v>
      </c>
      <c r="L74" s="30">
        <f t="shared" si="6"/>
        <v>58</v>
      </c>
      <c r="M74" s="31">
        <f t="shared" si="7"/>
        <v>0</v>
      </c>
      <c r="N74" s="43"/>
      <c r="P74" s="15"/>
    </row>
    <row r="75" spans="2:16">
      <c r="B75" s="24">
        <v>344</v>
      </c>
      <c r="C75" s="57" t="s">
        <v>20</v>
      </c>
      <c r="D75" s="11"/>
      <c r="E75" s="11"/>
      <c r="F75" s="11"/>
      <c r="G75" s="11">
        <v>6</v>
      </c>
      <c r="H75" s="11"/>
      <c r="I75" s="11">
        <f t="shared" si="4"/>
        <v>6</v>
      </c>
      <c r="J75" s="52">
        <f>'3주차'!K75</f>
        <v>40</v>
      </c>
      <c r="K75" s="51">
        <f t="shared" si="5"/>
        <v>46</v>
      </c>
      <c r="L75" s="30">
        <f t="shared" si="6"/>
        <v>45</v>
      </c>
      <c r="M75" s="31">
        <f t="shared" si="7"/>
        <v>0.2</v>
      </c>
      <c r="N75" s="42"/>
      <c r="P75" s="15"/>
    </row>
    <row r="76" spans="2:16">
      <c r="B76" s="24">
        <v>345</v>
      </c>
      <c r="C76" s="57" t="s">
        <v>19</v>
      </c>
      <c r="D76" s="11"/>
      <c r="E76" s="11">
        <v>7</v>
      </c>
      <c r="F76" s="11"/>
      <c r="G76" s="11"/>
      <c r="H76" s="11"/>
      <c r="I76" s="11">
        <f t="shared" si="4"/>
        <v>7</v>
      </c>
      <c r="J76" s="52">
        <f>'3주차'!K76</f>
        <v>11</v>
      </c>
      <c r="K76" s="51">
        <f t="shared" si="5"/>
        <v>18</v>
      </c>
      <c r="L76" s="30">
        <f t="shared" si="6"/>
        <v>57</v>
      </c>
      <c r="M76" s="31">
        <f t="shared" si="7"/>
        <v>0.2</v>
      </c>
      <c r="N76" s="42"/>
    </row>
    <row r="77" spans="2:16" ht="17.25">
      <c r="B77" s="64" t="s">
        <v>3</v>
      </c>
      <c r="C77" s="64"/>
      <c r="D77" s="64"/>
      <c r="E77" s="64"/>
      <c r="F77" s="64"/>
      <c r="G77" s="64"/>
      <c r="H77" s="64"/>
      <c r="I77" s="64"/>
      <c r="J77" s="64"/>
      <c r="K77" s="64"/>
      <c r="L77" s="64"/>
      <c r="M77" s="64"/>
      <c r="N77" s="36"/>
    </row>
    <row r="78" spans="2:16" ht="16.5">
      <c r="B78" s="65" t="s">
        <v>4</v>
      </c>
      <c r="C78" s="65"/>
      <c r="D78" s="65"/>
      <c r="E78" s="65"/>
      <c r="F78" s="65"/>
      <c r="G78" s="65"/>
      <c r="H78" s="65"/>
      <c r="I78" s="65"/>
      <c r="J78" s="65"/>
      <c r="K78" s="65"/>
      <c r="L78" s="65"/>
      <c r="M78" s="65"/>
      <c r="N78" s="65"/>
    </row>
    <row r="79" spans="2:16">
      <c r="B79" s="41"/>
      <c r="C79" s="66"/>
      <c r="D79" s="66"/>
      <c r="E79" s="66"/>
      <c r="F79" s="66"/>
      <c r="G79" s="66"/>
      <c r="H79" s="66"/>
      <c r="I79" s="66"/>
      <c r="J79" s="66"/>
      <c r="K79" s="66"/>
      <c r="L79" s="66"/>
      <c r="M79" s="66"/>
      <c r="N79" s="66"/>
    </row>
    <row r="80" spans="2:16" ht="16.5">
      <c r="B80" s="67" t="s">
        <v>5</v>
      </c>
      <c r="C80" s="67"/>
      <c r="D80" s="67"/>
      <c r="E80" s="67"/>
      <c r="F80" s="67"/>
      <c r="G80" s="67"/>
      <c r="H80" s="67"/>
      <c r="I80" s="67"/>
      <c r="J80" s="67"/>
      <c r="K80" s="67"/>
      <c r="L80" s="67"/>
      <c r="M80" s="67"/>
      <c r="N80" s="67"/>
    </row>
    <row r="81" spans="4:15">
      <c r="D81" s="17"/>
    </row>
    <row r="82" spans="4:15">
      <c r="D82" s="17"/>
    </row>
    <row r="83" spans="4:15">
      <c r="D83" s="17"/>
    </row>
    <row r="84" spans="4:15">
      <c r="D84" s="17"/>
    </row>
    <row r="85" spans="4:15">
      <c r="D85" s="17"/>
    </row>
    <row r="86" spans="4:15">
      <c r="D86" s="16"/>
    </row>
    <row r="89" spans="4:15">
      <c r="O89" s="7" t="s">
        <v>13</v>
      </c>
    </row>
    <row r="91" spans="4:15" ht="27.75">
      <c r="N91" s="2" ph="1"/>
    </row>
    <row r="206" spans="14:14" ht="27.75">
      <c r="N206" s="2" ph="1"/>
    </row>
    <row r="221" spans="14:14" ht="27.75">
      <c r="N221" s="2" ph="1"/>
    </row>
    <row r="222" spans="14:14" ht="27.75">
      <c r="N222" s="2" ph="1"/>
    </row>
    <row r="233" spans="14:14" ht="27.75">
      <c r="N233" s="2" ph="1"/>
    </row>
    <row r="234" spans="14:14" ht="27.75">
      <c r="N234" s="2" ph="1"/>
    </row>
    <row r="235" spans="14:14" ht="27.75">
      <c r="N235" s="2" ph="1"/>
    </row>
    <row r="236" spans="14:14" ht="27.75">
      <c r="N236" s="2" ph="1"/>
    </row>
    <row r="237" spans="14:14" ht="27.75">
      <c r="N237" s="2" ph="1"/>
    </row>
    <row r="238" spans="14:14" ht="27.75">
      <c r="N238" s="2" ph="1"/>
    </row>
    <row r="241" spans="14:14" ht="27.75">
      <c r="N241" s="2" ph="1"/>
    </row>
    <row r="242" spans="14:14" ht="27.75">
      <c r="N242" s="2" ph="1"/>
    </row>
    <row r="243" spans="14:14" ht="27.75">
      <c r="N243" s="2" ph="1"/>
    </row>
    <row r="244" spans="14:14" ht="27.75">
      <c r="N244" s="2" ph="1"/>
    </row>
    <row r="245" spans="14:14" ht="27.75">
      <c r="N245" s="2" ph="1"/>
    </row>
    <row r="246" spans="14:14" ht="27.75">
      <c r="N246" s="2" ph="1"/>
    </row>
    <row r="254" spans="14:14" ht="27.75">
      <c r="N254" s="2" ph="1"/>
    </row>
    <row r="255" spans="14:14" ht="27.75">
      <c r="N255" s="2" ph="1"/>
    </row>
    <row r="256" spans="14:14" ht="27.75">
      <c r="N256" s="2" ph="1"/>
    </row>
    <row r="257" spans="14:14" ht="27.75">
      <c r="N257" s="2" ph="1"/>
    </row>
    <row r="258" spans="14:14" ht="27.75">
      <c r="N258" s="2" ph="1"/>
    </row>
    <row r="259" spans="14:14" ht="27.75">
      <c r="N259" s="2" ph="1"/>
    </row>
    <row r="262" spans="14:14" ht="27.75">
      <c r="N262" s="2" ph="1"/>
    </row>
    <row r="263" spans="14:14" ht="27.75">
      <c r="N263" s="2" ph="1"/>
    </row>
    <row r="264" spans="14:14" ht="27.75">
      <c r="N264" s="2" ph="1"/>
    </row>
    <row r="265" spans="14:14" ht="27.75">
      <c r="N265" s="2" ph="1"/>
    </row>
    <row r="266" spans="14:14" ht="27.75">
      <c r="N266" s="2" ph="1"/>
    </row>
    <row r="267" spans="14:14" ht="27.75">
      <c r="N267" s="2" ph="1"/>
    </row>
    <row r="268" spans="14:14" ht="27.75">
      <c r="N268" s="2" ph="1"/>
    </row>
    <row r="269" spans="14:14" ht="27.75">
      <c r="N269" s="2" ph="1"/>
    </row>
    <row r="270" spans="14:14" ht="27.75">
      <c r="N270" s="2" ph="1"/>
    </row>
    <row r="271" spans="14:14" ht="27.75">
      <c r="N271" s="2" ph="1"/>
    </row>
    <row r="274" spans="14:14" ht="27.75">
      <c r="N274" s="2" ph="1"/>
    </row>
    <row r="281" spans="14:14" ht="27.75">
      <c r="N281" s="2" ph="1"/>
    </row>
    <row r="282" spans="14:14" ht="27.75">
      <c r="N282" s="2" ph="1"/>
    </row>
    <row r="283" spans="14:14" ht="27.75">
      <c r="N283" s="2" ph="1"/>
    </row>
    <row r="284" spans="14:14" ht="27.75">
      <c r="N284" s="2" ph="1"/>
    </row>
    <row r="285" spans="14:14" ht="27.75">
      <c r="N285" s="2" ph="1"/>
    </row>
    <row r="286" spans="14:14" ht="27.75">
      <c r="N286" s="2" ph="1"/>
    </row>
    <row r="289" spans="14:14" ht="27.75">
      <c r="N289" s="2" ph="1"/>
    </row>
    <row r="290" spans="14:14" ht="27.75">
      <c r="N290" s="2" ph="1"/>
    </row>
    <row r="291" spans="14:14" ht="27.75">
      <c r="N291" s="2" ph="1"/>
    </row>
    <row r="292" spans="14:14" ht="27.75">
      <c r="N292" s="2" ph="1"/>
    </row>
    <row r="293" spans="14:14" ht="27.75">
      <c r="N293" s="2" ph="1"/>
    </row>
    <row r="294" spans="14:14" ht="27.75">
      <c r="N294" s="2" ph="1"/>
    </row>
    <row r="295" spans="14:14" ht="27.75">
      <c r="N295" s="2" ph="1"/>
    </row>
    <row r="296" spans="14:14" ht="27.75">
      <c r="N296" s="2" ph="1"/>
    </row>
    <row r="297" spans="14:14" ht="27.75">
      <c r="N297" s="2" ph="1"/>
    </row>
    <row r="298" spans="14:14" ht="27.75">
      <c r="N298" s="2" ph="1"/>
    </row>
    <row r="301" spans="14:14" ht="27.75">
      <c r="N301" s="2" ph="1"/>
    </row>
    <row r="302" spans="14:14" ht="27.75">
      <c r="N302" s="2" ph="1"/>
    </row>
    <row r="303" spans="14:14" ht="27.75">
      <c r="N303" s="2" ph="1"/>
    </row>
    <row r="304" spans="14:14" ht="27.75">
      <c r="N304" s="2" ph="1"/>
    </row>
    <row r="305" spans="14:14" ht="27.75">
      <c r="N305" s="2" ph="1"/>
    </row>
    <row r="306" spans="14:14" ht="27.75">
      <c r="N306" s="2" ph="1"/>
    </row>
    <row r="307" spans="14:14" ht="27.75">
      <c r="N307" s="2" ph="1"/>
    </row>
    <row r="308" spans="14:14" ht="27.75">
      <c r="N308" s="2" ph="1"/>
    </row>
    <row r="309" spans="14:14" ht="27.75">
      <c r="N309" s="2" ph="1"/>
    </row>
    <row r="311" spans="14:14" ht="27.75">
      <c r="N311" s="2" ph="1"/>
    </row>
    <row r="312" spans="14:14" ht="27.75">
      <c r="N312" s="2" ph="1"/>
    </row>
    <row r="313" spans="14:14" ht="27.75">
      <c r="N313" s="2" ph="1"/>
    </row>
    <row r="314" spans="14:14" ht="27.75">
      <c r="N314" s="2" ph="1"/>
    </row>
  </sheetData>
  <mergeCells count="8">
    <mergeCell ref="B78:N78"/>
    <mergeCell ref="C79:N79"/>
    <mergeCell ref="B80:N80"/>
    <mergeCell ref="B2:N2"/>
    <mergeCell ref="B3:N3"/>
    <mergeCell ref="I4:L4"/>
    <mergeCell ref="M4:M5"/>
    <mergeCell ref="B77:M77"/>
  </mergeCells>
  <phoneticPr fontId="1" type="noConversion"/>
  <conditionalFormatting sqref="D6:I76">
    <cfRule type="cellIs" dxfId="8" priority="3" operator="equal">
      <formula>0</formula>
    </cfRule>
  </conditionalFormatting>
  <conditionalFormatting sqref="M6:M76">
    <cfRule type="cellIs" dxfId="7" priority="2" operator="lessThan">
      <formula>1</formula>
    </cfRule>
  </conditionalFormatting>
  <conditionalFormatting sqref="D6:I76">
    <cfRule type="cellIs" dxfId="6" priority="1" operator="equal">
      <formula>0</formula>
    </cfRule>
  </conditionalFormatting>
  <printOptions horizontalCentered="1" verticalCentered="1"/>
  <pageMargins left="7.874015748031496E-2" right="7.874015748031496E-2" top="7.874015748031496E-2" bottom="7.874015748031496E-2" header="7.874015748031496E-2" footer="0.78740157480314965"/>
  <pageSetup paperSize="9" scale="8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theme="4" tint="0.79998168889431442"/>
  </sheetPr>
  <dimension ref="A1:R314"/>
  <sheetViews>
    <sheetView topLeftCell="B13" workbookViewId="0">
      <selection activeCell="J20" sqref="J20"/>
    </sheetView>
  </sheetViews>
  <sheetFormatPr defaultRowHeight="20.25"/>
  <cols>
    <col min="1" max="1" width="0.25" style="7" hidden="1" customWidth="1"/>
    <col min="2" max="2" width="7.625" style="22" customWidth="1"/>
    <col min="3" max="3" width="4.75" style="7" customWidth="1"/>
    <col min="4" max="4" width="6.5" style="9" customWidth="1"/>
    <col min="5" max="9" width="6.5" style="12" customWidth="1"/>
    <col min="10" max="11" width="7.375" style="7" customWidth="1"/>
    <col min="12" max="12" width="5.875" style="19" customWidth="1"/>
    <col min="13" max="13" width="9.125" style="7" customWidth="1"/>
    <col min="14" max="14" width="11.125" style="2" customWidth="1"/>
    <col min="15" max="15" width="3.625" style="7" customWidth="1"/>
    <col min="16" max="16" width="6.75" style="7" customWidth="1"/>
    <col min="17" max="16384" width="9" style="7"/>
  </cols>
  <sheetData>
    <row r="1" spans="1:16" ht="21" thickBot="1">
      <c r="B1" s="21"/>
      <c r="C1" s="4"/>
      <c r="E1" s="13"/>
      <c r="F1" s="13"/>
      <c r="G1" s="13"/>
      <c r="H1" s="13"/>
      <c r="I1" s="13"/>
      <c r="J1" s="4"/>
      <c r="K1" s="4"/>
      <c r="L1" s="18"/>
      <c r="M1" s="4"/>
      <c r="N1" s="5"/>
    </row>
    <row r="2" spans="1:16" ht="38.25" customHeight="1" thickTop="1" thickBot="1">
      <c r="B2" s="68" t="s">
        <v>17</v>
      </c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70"/>
    </row>
    <row r="3" spans="1:16" ht="27" customHeight="1" thickTop="1">
      <c r="B3" s="73" t="s">
        <v>41</v>
      </c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5"/>
    </row>
    <row r="4" spans="1:16" ht="17.25">
      <c r="B4" s="63"/>
      <c r="C4" s="60"/>
      <c r="D4" s="10">
        <v>10</v>
      </c>
      <c r="E4" s="10">
        <v>11</v>
      </c>
      <c r="F4" s="10">
        <v>12</v>
      </c>
      <c r="G4" s="10">
        <v>13</v>
      </c>
      <c r="H4" s="10">
        <v>14</v>
      </c>
      <c r="I4" s="76" t="s">
        <v>35</v>
      </c>
      <c r="J4" s="77"/>
      <c r="K4" s="77"/>
      <c r="L4" s="78"/>
      <c r="M4" s="72" t="s">
        <v>1</v>
      </c>
      <c r="N4" s="27" t="s">
        <v>2</v>
      </c>
    </row>
    <row r="5" spans="1:16" ht="33.75" customHeight="1">
      <c r="A5" s="1" t="s">
        <v>0</v>
      </c>
      <c r="B5" s="28" t="s">
        <v>0</v>
      </c>
      <c r="C5" s="61" t="s">
        <v>7</v>
      </c>
      <c r="D5" s="29" t="s">
        <v>12</v>
      </c>
      <c r="E5" s="29" t="s">
        <v>9</v>
      </c>
      <c r="F5" s="10" t="s">
        <v>8</v>
      </c>
      <c r="G5" s="10" t="s">
        <v>11</v>
      </c>
      <c r="H5" s="10" t="s">
        <v>10</v>
      </c>
      <c r="I5" s="29" t="s">
        <v>36</v>
      </c>
      <c r="J5" s="62" t="s">
        <v>38</v>
      </c>
      <c r="K5" s="62" t="s">
        <v>6</v>
      </c>
      <c r="L5" s="20" t="s">
        <v>15</v>
      </c>
      <c r="M5" s="71"/>
      <c r="N5" s="27"/>
      <c r="P5" s="14"/>
    </row>
    <row r="6" spans="1:16" ht="18" customHeight="1">
      <c r="B6" s="47">
        <v>300</v>
      </c>
      <c r="C6" s="11" t="s">
        <v>19</v>
      </c>
      <c r="D6" s="11">
        <v>5</v>
      </c>
      <c r="E6" s="11">
        <v>9</v>
      </c>
      <c r="F6" s="11">
        <v>9</v>
      </c>
      <c r="G6" s="11">
        <v>8</v>
      </c>
      <c r="H6" s="11">
        <v>6</v>
      </c>
      <c r="I6" s="11">
        <f>SUM(D6:H6)</f>
        <v>37</v>
      </c>
      <c r="J6" s="52">
        <f>'4주차'!K6</f>
        <v>150</v>
      </c>
      <c r="K6" s="51">
        <f>SUM(I6:J6)</f>
        <v>187</v>
      </c>
      <c r="L6" s="30">
        <f t="shared" ref="L6:L69" si="0">RANK(J6,J$6:J$76)</f>
        <v>17</v>
      </c>
      <c r="M6" s="31">
        <f>COUNTA(D6,E6,F6,G6,H6)/5</f>
        <v>1</v>
      </c>
      <c r="N6" s="32"/>
      <c r="P6" s="15"/>
    </row>
    <row r="7" spans="1:16" ht="18" customHeight="1">
      <c r="B7" s="47">
        <v>301</v>
      </c>
      <c r="C7" s="11" t="s">
        <v>19</v>
      </c>
      <c r="D7" s="11">
        <v>9</v>
      </c>
      <c r="E7" s="11">
        <v>10</v>
      </c>
      <c r="F7" s="11">
        <v>8</v>
      </c>
      <c r="G7" s="11">
        <v>8</v>
      </c>
      <c r="H7" s="11">
        <v>9</v>
      </c>
      <c r="I7" s="11">
        <f t="shared" ref="I7:I70" si="1">SUM(D7:H7)</f>
        <v>44</v>
      </c>
      <c r="J7" s="52">
        <f>'4주차'!K7</f>
        <v>156</v>
      </c>
      <c r="K7" s="51">
        <f t="shared" ref="K7:K70" si="2">SUM(I7:J7)</f>
        <v>200</v>
      </c>
      <c r="L7" s="30">
        <f t="shared" si="0"/>
        <v>13</v>
      </c>
      <c r="M7" s="31">
        <f>COUNTA(D7,E7,F7,G7,H7)/5</f>
        <v>1</v>
      </c>
      <c r="N7" s="33"/>
      <c r="P7" s="15"/>
    </row>
    <row r="8" spans="1:16" ht="18" customHeight="1">
      <c r="B8" s="25">
        <v>303</v>
      </c>
      <c r="C8" s="11" t="s">
        <v>19</v>
      </c>
      <c r="D8" s="11"/>
      <c r="E8" s="11"/>
      <c r="F8" s="11"/>
      <c r="G8" s="11"/>
      <c r="H8" s="11"/>
      <c r="I8" s="11">
        <f t="shared" si="1"/>
        <v>0</v>
      </c>
      <c r="J8" s="52">
        <f>'4주차'!K8</f>
        <v>12</v>
      </c>
      <c r="K8" s="51">
        <f t="shared" si="2"/>
        <v>12</v>
      </c>
      <c r="L8" s="30">
        <f t="shared" si="0"/>
        <v>56</v>
      </c>
      <c r="M8" s="31">
        <f t="shared" ref="M8:M71" si="3">COUNTA(D8,E8,F8,G8,H8)/5</f>
        <v>0</v>
      </c>
      <c r="N8" s="33"/>
      <c r="P8" s="15"/>
    </row>
    <row r="9" spans="1:16" ht="18" customHeight="1">
      <c r="B9" s="47">
        <v>304</v>
      </c>
      <c r="C9" s="11" t="s">
        <v>19</v>
      </c>
      <c r="D9" s="11">
        <v>2</v>
      </c>
      <c r="E9" s="11">
        <v>8</v>
      </c>
      <c r="F9" s="11">
        <v>8</v>
      </c>
      <c r="G9" s="11">
        <v>6</v>
      </c>
      <c r="H9" s="11">
        <v>7</v>
      </c>
      <c r="I9" s="11">
        <f t="shared" si="1"/>
        <v>31</v>
      </c>
      <c r="J9" s="52">
        <f>'4주차'!K9</f>
        <v>125</v>
      </c>
      <c r="K9" s="51">
        <f t="shared" si="2"/>
        <v>156</v>
      </c>
      <c r="L9" s="30">
        <f t="shared" si="0"/>
        <v>27</v>
      </c>
      <c r="M9" s="31">
        <f t="shared" si="3"/>
        <v>1</v>
      </c>
      <c r="N9" s="33"/>
      <c r="P9" s="15"/>
    </row>
    <row r="10" spans="1:16" ht="18" customHeight="1">
      <c r="B10" s="25">
        <v>305</v>
      </c>
      <c r="C10" s="11" t="s">
        <v>19</v>
      </c>
      <c r="D10" s="11">
        <v>4</v>
      </c>
      <c r="E10" s="11"/>
      <c r="F10" s="11"/>
      <c r="G10" s="11"/>
      <c r="H10" s="11"/>
      <c r="I10" s="11">
        <f t="shared" si="1"/>
        <v>4</v>
      </c>
      <c r="J10" s="52">
        <f>'4주차'!K10</f>
        <v>80</v>
      </c>
      <c r="K10" s="51">
        <f t="shared" si="2"/>
        <v>84</v>
      </c>
      <c r="L10" s="30">
        <f t="shared" si="0"/>
        <v>37</v>
      </c>
      <c r="M10" s="31">
        <f t="shared" si="3"/>
        <v>0.2</v>
      </c>
      <c r="N10" s="34"/>
      <c r="P10" s="15"/>
    </row>
    <row r="11" spans="1:16" ht="18" customHeight="1">
      <c r="B11" s="25">
        <v>306</v>
      </c>
      <c r="C11" s="11" t="s">
        <v>19</v>
      </c>
      <c r="D11" s="11"/>
      <c r="E11" s="11"/>
      <c r="F11" s="11"/>
      <c r="G11" s="11"/>
      <c r="H11" s="11"/>
      <c r="I11" s="11">
        <f t="shared" si="1"/>
        <v>0</v>
      </c>
      <c r="J11" s="52">
        <f>'4주차'!K11</f>
        <v>18</v>
      </c>
      <c r="K11" s="51">
        <f t="shared" si="2"/>
        <v>18</v>
      </c>
      <c r="L11" s="30">
        <f t="shared" si="0"/>
        <v>54</v>
      </c>
      <c r="M11" s="31">
        <f t="shared" si="3"/>
        <v>0</v>
      </c>
      <c r="N11" s="34"/>
      <c r="P11" s="15"/>
    </row>
    <row r="12" spans="1:16" ht="18" customHeight="1">
      <c r="B12" s="25">
        <v>307</v>
      </c>
      <c r="C12" s="11" t="s">
        <v>20</v>
      </c>
      <c r="D12" s="11">
        <v>4</v>
      </c>
      <c r="E12" s="11">
        <v>6</v>
      </c>
      <c r="F12" s="11">
        <v>7</v>
      </c>
      <c r="G12" s="11">
        <v>8</v>
      </c>
      <c r="H12" s="11">
        <v>11</v>
      </c>
      <c r="I12" s="11">
        <f t="shared" si="1"/>
        <v>36</v>
      </c>
      <c r="J12" s="52">
        <f>'4주차'!K12</f>
        <v>101</v>
      </c>
      <c r="K12" s="51">
        <f t="shared" si="2"/>
        <v>137</v>
      </c>
      <c r="L12" s="30">
        <f t="shared" si="0"/>
        <v>33</v>
      </c>
      <c r="M12" s="31">
        <f t="shared" si="3"/>
        <v>1</v>
      </c>
      <c r="N12" s="34"/>
      <c r="P12" s="15"/>
    </row>
    <row r="13" spans="1:16" ht="18" customHeight="1">
      <c r="B13" s="25">
        <v>308</v>
      </c>
      <c r="C13" s="11" t="s">
        <v>20</v>
      </c>
      <c r="D13" s="11">
        <v>3</v>
      </c>
      <c r="E13" s="11">
        <v>9</v>
      </c>
      <c r="F13" s="11"/>
      <c r="G13" s="11">
        <v>6</v>
      </c>
      <c r="H13" s="11">
        <v>13</v>
      </c>
      <c r="I13" s="11">
        <f t="shared" si="1"/>
        <v>31</v>
      </c>
      <c r="J13" s="52">
        <f>'4주차'!K13</f>
        <v>165</v>
      </c>
      <c r="K13" s="51">
        <f t="shared" si="2"/>
        <v>196</v>
      </c>
      <c r="L13" s="30">
        <f t="shared" si="0"/>
        <v>11</v>
      </c>
      <c r="M13" s="31">
        <f t="shared" si="3"/>
        <v>0.8</v>
      </c>
      <c r="N13" s="33"/>
      <c r="P13" s="15"/>
    </row>
    <row r="14" spans="1:16" ht="18" customHeight="1">
      <c r="B14" s="25">
        <v>309</v>
      </c>
      <c r="C14" s="11" t="s">
        <v>19</v>
      </c>
      <c r="D14" s="11">
        <v>8</v>
      </c>
      <c r="E14" s="11">
        <v>10</v>
      </c>
      <c r="F14" s="11">
        <v>12</v>
      </c>
      <c r="G14" s="11">
        <v>9</v>
      </c>
      <c r="H14" s="11"/>
      <c r="I14" s="11">
        <f t="shared" si="1"/>
        <v>39</v>
      </c>
      <c r="J14" s="52">
        <f>'4주차'!K14</f>
        <v>167</v>
      </c>
      <c r="K14" s="51">
        <f t="shared" si="2"/>
        <v>206</v>
      </c>
      <c r="L14" s="30">
        <f t="shared" si="0"/>
        <v>8</v>
      </c>
      <c r="M14" s="31">
        <f t="shared" si="3"/>
        <v>0.8</v>
      </c>
      <c r="N14" s="34"/>
      <c r="P14" s="15"/>
    </row>
    <row r="15" spans="1:16" ht="18" customHeight="1">
      <c r="B15" s="25">
        <v>310</v>
      </c>
      <c r="C15" s="11" t="s">
        <v>19</v>
      </c>
      <c r="D15" s="11">
        <v>2</v>
      </c>
      <c r="E15" s="11">
        <v>8</v>
      </c>
      <c r="F15" s="11">
        <v>13</v>
      </c>
      <c r="G15" s="11">
        <v>7</v>
      </c>
      <c r="H15" s="11"/>
      <c r="I15" s="11">
        <f t="shared" si="1"/>
        <v>30</v>
      </c>
      <c r="J15" s="52">
        <f>'4주차'!K15</f>
        <v>159</v>
      </c>
      <c r="K15" s="51">
        <f t="shared" si="2"/>
        <v>189</v>
      </c>
      <c r="L15" s="30">
        <f t="shared" si="0"/>
        <v>12</v>
      </c>
      <c r="M15" s="31">
        <f t="shared" si="3"/>
        <v>0.8</v>
      </c>
      <c r="N15" s="34"/>
      <c r="P15" s="15"/>
    </row>
    <row r="16" spans="1:16" ht="18" customHeight="1">
      <c r="B16" s="25">
        <v>311</v>
      </c>
      <c r="C16" s="11" t="s">
        <v>19</v>
      </c>
      <c r="D16" s="11"/>
      <c r="E16" s="11"/>
      <c r="F16" s="11"/>
      <c r="G16" s="11"/>
      <c r="H16" s="11"/>
      <c r="I16" s="11">
        <f t="shared" si="1"/>
        <v>0</v>
      </c>
      <c r="J16" s="52">
        <f>'4주차'!K16</f>
        <v>33</v>
      </c>
      <c r="K16" s="51">
        <f t="shared" si="2"/>
        <v>33</v>
      </c>
      <c r="L16" s="30">
        <f t="shared" si="0"/>
        <v>50</v>
      </c>
      <c r="M16" s="31">
        <f t="shared" si="3"/>
        <v>0</v>
      </c>
      <c r="N16" s="34"/>
      <c r="P16" s="8"/>
    </row>
    <row r="17" spans="2:18" ht="18" customHeight="1">
      <c r="B17" s="25">
        <v>313</v>
      </c>
      <c r="C17" s="11" t="s">
        <v>19</v>
      </c>
      <c r="D17" s="11"/>
      <c r="E17" s="11"/>
      <c r="F17" s="11"/>
      <c r="G17" s="11"/>
      <c r="H17" s="11"/>
      <c r="I17" s="11">
        <f t="shared" si="1"/>
        <v>0</v>
      </c>
      <c r="J17" s="52">
        <f>'4주차'!K17</f>
        <v>0</v>
      </c>
      <c r="K17" s="51">
        <f t="shared" si="2"/>
        <v>0</v>
      </c>
      <c r="L17" s="30">
        <f t="shared" si="0"/>
        <v>62</v>
      </c>
      <c r="M17" s="31">
        <f t="shared" si="3"/>
        <v>0</v>
      </c>
      <c r="N17" s="34"/>
      <c r="P17" s="8"/>
    </row>
    <row r="18" spans="2:18" ht="18" customHeight="1">
      <c r="B18" s="25">
        <v>314</v>
      </c>
      <c r="C18" s="11" t="s">
        <v>19</v>
      </c>
      <c r="D18" s="11">
        <v>3</v>
      </c>
      <c r="E18" s="11">
        <v>13</v>
      </c>
      <c r="F18" s="11">
        <v>11</v>
      </c>
      <c r="G18" s="11">
        <v>5</v>
      </c>
      <c r="H18" s="11">
        <v>10</v>
      </c>
      <c r="I18" s="11">
        <f t="shared" si="1"/>
        <v>42</v>
      </c>
      <c r="J18" s="52">
        <f>'4주차'!K18</f>
        <v>140</v>
      </c>
      <c r="K18" s="51">
        <f t="shared" si="2"/>
        <v>182</v>
      </c>
      <c r="L18" s="30">
        <f t="shared" si="0"/>
        <v>26</v>
      </c>
      <c r="M18" s="31">
        <f t="shared" si="3"/>
        <v>1</v>
      </c>
      <c r="N18" s="33"/>
      <c r="P18" s="8"/>
    </row>
    <row r="19" spans="2:18" ht="18" customHeight="1">
      <c r="B19" s="25">
        <v>318</v>
      </c>
      <c r="C19" s="11" t="s">
        <v>19</v>
      </c>
      <c r="D19" s="11"/>
      <c r="E19" s="11"/>
      <c r="F19" s="11"/>
      <c r="G19" s="11"/>
      <c r="H19" s="11"/>
      <c r="I19" s="11">
        <f t="shared" si="1"/>
        <v>0</v>
      </c>
      <c r="J19" s="52">
        <f>'4주차'!K19</f>
        <v>37</v>
      </c>
      <c r="K19" s="51">
        <f t="shared" si="2"/>
        <v>37</v>
      </c>
      <c r="L19" s="30">
        <f t="shared" si="0"/>
        <v>48</v>
      </c>
      <c r="M19" s="31">
        <f t="shared" si="3"/>
        <v>0</v>
      </c>
      <c r="N19" s="34"/>
      <c r="P19" s="8"/>
      <c r="Q19" s="8"/>
    </row>
    <row r="20" spans="2:18" ht="18" customHeight="1">
      <c r="B20" s="25">
        <v>320</v>
      </c>
      <c r="C20" s="11" t="s">
        <v>20</v>
      </c>
      <c r="D20" s="11"/>
      <c r="E20" s="11"/>
      <c r="F20" s="11"/>
      <c r="G20" s="11"/>
      <c r="H20" s="11"/>
      <c r="I20" s="11">
        <f t="shared" si="1"/>
        <v>0</v>
      </c>
      <c r="J20" s="52">
        <f>'4주차'!K20</f>
        <v>12</v>
      </c>
      <c r="K20" s="51">
        <f t="shared" si="2"/>
        <v>12</v>
      </c>
      <c r="L20" s="30">
        <f t="shared" si="0"/>
        <v>56</v>
      </c>
      <c r="M20" s="31">
        <f t="shared" si="3"/>
        <v>0</v>
      </c>
      <c r="N20" s="34"/>
      <c r="P20" s="8"/>
      <c r="Q20" s="8"/>
      <c r="R20" s="8"/>
    </row>
    <row r="21" spans="2:18" ht="18" customHeight="1">
      <c r="B21" s="25">
        <v>321</v>
      </c>
      <c r="C21" s="11" t="s">
        <v>20</v>
      </c>
      <c r="D21" s="11"/>
      <c r="E21" s="11"/>
      <c r="F21" s="11"/>
      <c r="G21" s="11"/>
      <c r="H21" s="11"/>
      <c r="I21" s="11">
        <f t="shared" si="1"/>
        <v>0</v>
      </c>
      <c r="J21" s="52">
        <f>'4주차'!K21</f>
        <v>5</v>
      </c>
      <c r="K21" s="51">
        <f t="shared" si="2"/>
        <v>5</v>
      </c>
      <c r="L21" s="30">
        <f t="shared" si="0"/>
        <v>61</v>
      </c>
      <c r="M21" s="31">
        <f t="shared" si="3"/>
        <v>0</v>
      </c>
      <c r="N21" s="33"/>
      <c r="P21" s="8"/>
      <c r="Q21" s="8"/>
      <c r="R21" s="8"/>
    </row>
    <row r="22" spans="2:18" ht="18" customHeight="1">
      <c r="B22" s="25">
        <v>323</v>
      </c>
      <c r="C22" s="11" t="s">
        <v>19</v>
      </c>
      <c r="D22" s="11"/>
      <c r="E22" s="11"/>
      <c r="F22" s="11"/>
      <c r="G22" s="11"/>
      <c r="H22" s="11"/>
      <c r="I22" s="11">
        <f t="shared" si="1"/>
        <v>0</v>
      </c>
      <c r="J22" s="52">
        <f>'4주차'!K22</f>
        <v>38</v>
      </c>
      <c r="K22" s="51">
        <f t="shared" si="2"/>
        <v>38</v>
      </c>
      <c r="L22" s="30">
        <f t="shared" si="0"/>
        <v>47</v>
      </c>
      <c r="M22" s="31">
        <f t="shared" si="3"/>
        <v>0</v>
      </c>
      <c r="N22" s="34"/>
      <c r="P22" s="8"/>
      <c r="Q22" s="8"/>
      <c r="R22" s="8"/>
    </row>
    <row r="23" spans="2:18" ht="18" customHeight="1">
      <c r="B23" s="25">
        <v>324</v>
      </c>
      <c r="C23" s="11" t="s">
        <v>19</v>
      </c>
      <c r="D23" s="11"/>
      <c r="E23" s="11">
        <v>9</v>
      </c>
      <c r="F23" s="11">
        <v>11</v>
      </c>
      <c r="G23" s="11"/>
      <c r="H23" s="11"/>
      <c r="I23" s="11">
        <f t="shared" si="1"/>
        <v>20</v>
      </c>
      <c r="J23" s="52">
        <f>'4주차'!K23</f>
        <v>103</v>
      </c>
      <c r="K23" s="51">
        <f t="shared" si="2"/>
        <v>123</v>
      </c>
      <c r="L23" s="30">
        <f t="shared" si="0"/>
        <v>32</v>
      </c>
      <c r="M23" s="31">
        <f t="shared" si="3"/>
        <v>0.4</v>
      </c>
      <c r="N23" s="34"/>
      <c r="P23" s="8"/>
      <c r="Q23" s="8"/>
      <c r="R23" s="8"/>
    </row>
    <row r="24" spans="2:18" ht="18" customHeight="1">
      <c r="B24" s="25">
        <v>325</v>
      </c>
      <c r="C24" s="11" t="s">
        <v>19</v>
      </c>
      <c r="D24" s="11">
        <v>5</v>
      </c>
      <c r="E24" s="11">
        <v>7</v>
      </c>
      <c r="F24" s="11">
        <v>11</v>
      </c>
      <c r="G24" s="11">
        <v>5</v>
      </c>
      <c r="H24" s="11">
        <v>8</v>
      </c>
      <c r="I24" s="11">
        <f t="shared" si="1"/>
        <v>36</v>
      </c>
      <c r="J24" s="52">
        <f>'4주차'!K24</f>
        <v>145</v>
      </c>
      <c r="K24" s="51">
        <f t="shared" si="2"/>
        <v>181</v>
      </c>
      <c r="L24" s="30">
        <f t="shared" si="0"/>
        <v>23</v>
      </c>
      <c r="M24" s="31">
        <f t="shared" si="3"/>
        <v>1</v>
      </c>
      <c r="N24" s="34"/>
      <c r="P24" s="8"/>
      <c r="Q24" s="8"/>
      <c r="R24" s="8"/>
    </row>
    <row r="25" spans="2:18" ht="18" customHeight="1">
      <c r="B25" s="25">
        <v>326</v>
      </c>
      <c r="C25" s="11" t="s">
        <v>19</v>
      </c>
      <c r="D25" s="11"/>
      <c r="E25" s="11"/>
      <c r="F25" s="11"/>
      <c r="G25" s="11"/>
      <c r="H25" s="11"/>
      <c r="I25" s="11">
        <f t="shared" si="1"/>
        <v>0</v>
      </c>
      <c r="J25" s="52">
        <f>'4주차'!K25</f>
        <v>0</v>
      </c>
      <c r="K25" s="51">
        <f t="shared" si="2"/>
        <v>0</v>
      </c>
      <c r="L25" s="30">
        <f t="shared" si="0"/>
        <v>62</v>
      </c>
      <c r="M25" s="31">
        <f t="shared" si="3"/>
        <v>0</v>
      </c>
      <c r="N25" s="34"/>
      <c r="P25" s="8"/>
      <c r="Q25" s="8"/>
      <c r="R25" s="8"/>
    </row>
    <row r="26" spans="2:18" ht="18" customHeight="1">
      <c r="B26" s="47">
        <v>327</v>
      </c>
      <c r="C26" s="11" t="s">
        <v>19</v>
      </c>
      <c r="D26" s="11">
        <v>5</v>
      </c>
      <c r="E26" s="11">
        <v>13</v>
      </c>
      <c r="F26" s="11">
        <v>7</v>
      </c>
      <c r="G26" s="11">
        <v>7</v>
      </c>
      <c r="H26" s="11">
        <v>8</v>
      </c>
      <c r="I26" s="11">
        <f t="shared" si="1"/>
        <v>40</v>
      </c>
      <c r="J26" s="52">
        <f>'4주차'!K26</f>
        <v>148</v>
      </c>
      <c r="K26" s="51">
        <f t="shared" si="2"/>
        <v>188</v>
      </c>
      <c r="L26" s="30">
        <f t="shared" si="0"/>
        <v>20</v>
      </c>
      <c r="M26" s="31">
        <f t="shared" si="3"/>
        <v>1</v>
      </c>
      <c r="N26" s="33"/>
      <c r="P26" s="8"/>
      <c r="Q26" s="8"/>
      <c r="R26" s="8"/>
    </row>
    <row r="27" spans="2:18" ht="18" customHeight="1">
      <c r="B27" s="47">
        <v>328</v>
      </c>
      <c r="C27" s="11" t="s">
        <v>19</v>
      </c>
      <c r="D27" s="11">
        <v>4</v>
      </c>
      <c r="E27" s="11">
        <v>6</v>
      </c>
      <c r="F27" s="11">
        <v>6</v>
      </c>
      <c r="G27" s="11">
        <v>6</v>
      </c>
      <c r="H27" s="11">
        <v>11</v>
      </c>
      <c r="I27" s="11">
        <f t="shared" si="1"/>
        <v>33</v>
      </c>
      <c r="J27" s="52">
        <f>'4주차'!K27</f>
        <v>145</v>
      </c>
      <c r="K27" s="51">
        <f t="shared" si="2"/>
        <v>178</v>
      </c>
      <c r="L27" s="30">
        <f t="shared" si="0"/>
        <v>23</v>
      </c>
      <c r="M27" s="31">
        <f t="shared" si="3"/>
        <v>1</v>
      </c>
      <c r="N27" s="34"/>
      <c r="P27" s="8"/>
      <c r="Q27" s="8"/>
      <c r="R27" s="8"/>
    </row>
    <row r="28" spans="2:18" ht="18" customHeight="1">
      <c r="B28" s="47">
        <v>329</v>
      </c>
      <c r="C28" s="11" t="s">
        <v>19</v>
      </c>
      <c r="D28" s="11">
        <v>8</v>
      </c>
      <c r="E28" s="11">
        <v>6</v>
      </c>
      <c r="F28" s="11"/>
      <c r="G28" s="11">
        <v>7</v>
      </c>
      <c r="H28" s="11"/>
      <c r="I28" s="11">
        <f t="shared" si="1"/>
        <v>21</v>
      </c>
      <c r="J28" s="52">
        <f>'4주차'!K28</f>
        <v>167</v>
      </c>
      <c r="K28" s="51">
        <f t="shared" si="2"/>
        <v>188</v>
      </c>
      <c r="L28" s="30">
        <f t="shared" si="0"/>
        <v>8</v>
      </c>
      <c r="M28" s="31">
        <f t="shared" si="3"/>
        <v>0.6</v>
      </c>
      <c r="N28" s="33"/>
      <c r="P28" s="8"/>
      <c r="Q28" s="8"/>
      <c r="R28" s="8"/>
    </row>
    <row r="29" spans="2:18" ht="18" customHeight="1">
      <c r="B29" s="25">
        <v>330</v>
      </c>
      <c r="C29" s="11" t="s">
        <v>19</v>
      </c>
      <c r="D29" s="11">
        <v>5</v>
      </c>
      <c r="E29" s="11">
        <v>4</v>
      </c>
      <c r="F29" s="11">
        <v>10</v>
      </c>
      <c r="G29" s="11"/>
      <c r="H29" s="11">
        <v>8</v>
      </c>
      <c r="I29" s="11">
        <f t="shared" si="1"/>
        <v>27</v>
      </c>
      <c r="J29" s="52">
        <f>'4주차'!K29</f>
        <v>68</v>
      </c>
      <c r="K29" s="51">
        <f t="shared" si="2"/>
        <v>95</v>
      </c>
      <c r="L29" s="30">
        <f t="shared" si="0"/>
        <v>42</v>
      </c>
      <c r="M29" s="31">
        <f t="shared" si="3"/>
        <v>0.8</v>
      </c>
      <c r="N29" s="33"/>
      <c r="P29" s="8"/>
      <c r="Q29" s="8"/>
      <c r="R29" s="8"/>
    </row>
    <row r="30" spans="2:18" ht="18" customHeight="1">
      <c r="B30" s="25">
        <v>332</v>
      </c>
      <c r="C30" s="11" t="s">
        <v>19</v>
      </c>
      <c r="D30" s="11"/>
      <c r="E30" s="11"/>
      <c r="F30" s="11"/>
      <c r="G30" s="11"/>
      <c r="H30" s="11"/>
      <c r="I30" s="11">
        <f t="shared" si="1"/>
        <v>0</v>
      </c>
      <c r="J30" s="52">
        <f>'4주차'!K30</f>
        <v>0</v>
      </c>
      <c r="K30" s="51">
        <f t="shared" si="2"/>
        <v>0</v>
      </c>
      <c r="L30" s="30">
        <f t="shared" si="0"/>
        <v>62</v>
      </c>
      <c r="M30" s="31">
        <f t="shared" si="3"/>
        <v>0</v>
      </c>
      <c r="N30" s="33"/>
      <c r="P30" s="8"/>
      <c r="Q30" s="8"/>
      <c r="R30" s="8"/>
    </row>
    <row r="31" spans="2:18" ht="18" customHeight="1">
      <c r="B31" s="47">
        <v>333</v>
      </c>
      <c r="C31" s="11" t="s">
        <v>19</v>
      </c>
      <c r="D31" s="11">
        <v>6</v>
      </c>
      <c r="E31" s="11">
        <v>5</v>
      </c>
      <c r="F31" s="11">
        <v>10</v>
      </c>
      <c r="G31" s="11">
        <v>7</v>
      </c>
      <c r="H31" s="11">
        <v>11</v>
      </c>
      <c r="I31" s="11">
        <f t="shared" si="1"/>
        <v>39</v>
      </c>
      <c r="J31" s="52">
        <f>'4주차'!K31</f>
        <v>150</v>
      </c>
      <c r="K31" s="51">
        <f t="shared" si="2"/>
        <v>189</v>
      </c>
      <c r="L31" s="30">
        <f t="shared" si="0"/>
        <v>17</v>
      </c>
      <c r="M31" s="31">
        <f t="shared" si="3"/>
        <v>1</v>
      </c>
      <c r="N31" s="34"/>
      <c r="P31" s="8"/>
      <c r="Q31" s="8"/>
      <c r="R31" s="8"/>
    </row>
    <row r="32" spans="2:18" ht="18" customHeight="1">
      <c r="B32" s="47">
        <v>334</v>
      </c>
      <c r="C32" s="11" t="s">
        <v>19</v>
      </c>
      <c r="D32" s="11">
        <v>5</v>
      </c>
      <c r="E32" s="11">
        <v>10</v>
      </c>
      <c r="F32" s="11">
        <v>10</v>
      </c>
      <c r="G32" s="11">
        <v>5</v>
      </c>
      <c r="H32" s="11"/>
      <c r="I32" s="11">
        <f t="shared" si="1"/>
        <v>30</v>
      </c>
      <c r="J32" s="52">
        <f>'4주차'!K32</f>
        <v>156</v>
      </c>
      <c r="K32" s="51">
        <f t="shared" si="2"/>
        <v>186</v>
      </c>
      <c r="L32" s="30">
        <f t="shared" si="0"/>
        <v>13</v>
      </c>
      <c r="M32" s="31">
        <f t="shared" si="3"/>
        <v>0.8</v>
      </c>
      <c r="N32" s="34"/>
      <c r="P32" s="8"/>
      <c r="Q32" s="8"/>
      <c r="R32" s="8"/>
    </row>
    <row r="33" spans="2:18" ht="18" customHeight="1">
      <c r="B33" s="25">
        <v>335</v>
      </c>
      <c r="C33" s="11" t="s">
        <v>19</v>
      </c>
      <c r="D33" s="11">
        <v>6</v>
      </c>
      <c r="E33" s="11">
        <v>6</v>
      </c>
      <c r="F33" s="11">
        <v>11</v>
      </c>
      <c r="G33" s="11">
        <v>3</v>
      </c>
      <c r="H33" s="11">
        <v>11</v>
      </c>
      <c r="I33" s="11">
        <f t="shared" si="1"/>
        <v>37</v>
      </c>
      <c r="J33" s="52">
        <f>'4주차'!K33</f>
        <v>149</v>
      </c>
      <c r="K33" s="51">
        <f t="shared" si="2"/>
        <v>186</v>
      </c>
      <c r="L33" s="30">
        <f t="shared" si="0"/>
        <v>19</v>
      </c>
      <c r="M33" s="31">
        <f t="shared" si="3"/>
        <v>1</v>
      </c>
      <c r="N33" s="34"/>
      <c r="P33" s="8"/>
      <c r="Q33" s="8"/>
      <c r="R33" s="8"/>
    </row>
    <row r="34" spans="2:18" ht="18" customHeight="1">
      <c r="B34" s="25">
        <v>340</v>
      </c>
      <c r="C34" s="11" t="s">
        <v>19</v>
      </c>
      <c r="D34" s="11"/>
      <c r="E34" s="11"/>
      <c r="F34" s="11"/>
      <c r="G34" s="11"/>
      <c r="H34" s="11"/>
      <c r="I34" s="11">
        <f t="shared" si="1"/>
        <v>0</v>
      </c>
      <c r="J34" s="52">
        <f>'4주차'!K34</f>
        <v>0</v>
      </c>
      <c r="K34" s="51">
        <f t="shared" si="2"/>
        <v>0</v>
      </c>
      <c r="L34" s="30">
        <f t="shared" si="0"/>
        <v>62</v>
      </c>
      <c r="M34" s="31">
        <f t="shared" si="3"/>
        <v>0</v>
      </c>
      <c r="N34" s="34"/>
      <c r="P34" s="8"/>
      <c r="Q34" s="8"/>
      <c r="R34" s="8"/>
    </row>
    <row r="35" spans="2:18" ht="18" customHeight="1">
      <c r="B35" s="25">
        <v>341</v>
      </c>
      <c r="C35" s="11" t="s">
        <v>19</v>
      </c>
      <c r="D35" s="11">
        <v>1</v>
      </c>
      <c r="E35" s="11">
        <v>4</v>
      </c>
      <c r="F35" s="11">
        <v>6</v>
      </c>
      <c r="G35" s="11">
        <v>7</v>
      </c>
      <c r="H35" s="11"/>
      <c r="I35" s="11">
        <f t="shared" si="1"/>
        <v>18</v>
      </c>
      <c r="J35" s="52">
        <f>'4주차'!K35</f>
        <v>107</v>
      </c>
      <c r="K35" s="51">
        <f t="shared" si="2"/>
        <v>125</v>
      </c>
      <c r="L35" s="30">
        <f t="shared" si="0"/>
        <v>30</v>
      </c>
      <c r="M35" s="31">
        <f t="shared" si="3"/>
        <v>0.8</v>
      </c>
      <c r="N35" s="34"/>
      <c r="P35" s="8"/>
      <c r="Q35" s="8"/>
      <c r="R35" s="8"/>
    </row>
    <row r="36" spans="2:18" ht="18" customHeight="1">
      <c r="B36" s="25">
        <v>342</v>
      </c>
      <c r="C36" s="11" t="s">
        <v>19</v>
      </c>
      <c r="D36" s="11"/>
      <c r="E36" s="11"/>
      <c r="F36" s="11">
        <v>4</v>
      </c>
      <c r="G36" s="11"/>
      <c r="H36" s="11"/>
      <c r="I36" s="11">
        <f t="shared" si="1"/>
        <v>4</v>
      </c>
      <c r="J36" s="52">
        <f>'4주차'!K36</f>
        <v>79</v>
      </c>
      <c r="K36" s="51">
        <f t="shared" si="2"/>
        <v>83</v>
      </c>
      <c r="L36" s="30">
        <f t="shared" si="0"/>
        <v>38</v>
      </c>
      <c r="M36" s="31">
        <f t="shared" si="3"/>
        <v>0.2</v>
      </c>
      <c r="N36" s="34"/>
      <c r="P36" s="8"/>
      <c r="Q36" s="8"/>
      <c r="R36" s="8"/>
    </row>
    <row r="37" spans="2:18" ht="18" customHeight="1">
      <c r="B37" s="25">
        <v>343</v>
      </c>
      <c r="C37" s="11" t="s">
        <v>19</v>
      </c>
      <c r="D37" s="11"/>
      <c r="E37" s="11"/>
      <c r="F37" s="11"/>
      <c r="G37" s="11"/>
      <c r="H37" s="11"/>
      <c r="I37" s="11">
        <f t="shared" si="1"/>
        <v>0</v>
      </c>
      <c r="J37" s="52">
        <f>'4주차'!K37</f>
        <v>7</v>
      </c>
      <c r="K37" s="51">
        <f t="shared" si="2"/>
        <v>7</v>
      </c>
      <c r="L37" s="30">
        <f t="shared" si="0"/>
        <v>60</v>
      </c>
      <c r="M37" s="31">
        <f t="shared" si="3"/>
        <v>0</v>
      </c>
      <c r="N37" s="34"/>
      <c r="P37" s="8"/>
      <c r="Q37" s="8"/>
      <c r="R37" s="8"/>
    </row>
    <row r="38" spans="2:18" ht="18" customHeight="1">
      <c r="B38" s="47">
        <v>451</v>
      </c>
      <c r="C38" s="11" t="s">
        <v>20</v>
      </c>
      <c r="D38" s="11">
        <v>10</v>
      </c>
      <c r="E38" s="11">
        <v>14</v>
      </c>
      <c r="F38" s="11">
        <v>14</v>
      </c>
      <c r="G38" s="11">
        <v>13</v>
      </c>
      <c r="H38" s="11">
        <v>11</v>
      </c>
      <c r="I38" s="11">
        <f t="shared" si="1"/>
        <v>62</v>
      </c>
      <c r="J38" s="52">
        <f>'4주차'!K38</f>
        <v>236</v>
      </c>
      <c r="K38" s="51">
        <f t="shared" si="2"/>
        <v>298</v>
      </c>
      <c r="L38" s="49">
        <f t="shared" si="0"/>
        <v>1</v>
      </c>
      <c r="M38" s="31">
        <f t="shared" si="3"/>
        <v>1</v>
      </c>
      <c r="N38" s="34"/>
      <c r="P38" s="8"/>
      <c r="Q38" s="8"/>
      <c r="R38" s="8"/>
    </row>
    <row r="39" spans="2:18" ht="18" customHeight="1">
      <c r="B39" s="24">
        <v>452</v>
      </c>
      <c r="C39" s="11" t="s">
        <v>20</v>
      </c>
      <c r="D39" s="11"/>
      <c r="E39" s="11"/>
      <c r="F39" s="11"/>
      <c r="G39" s="11"/>
      <c r="H39" s="11"/>
      <c r="I39" s="11">
        <f t="shared" si="1"/>
        <v>0</v>
      </c>
      <c r="J39" s="52">
        <f>'4주차'!K39</f>
        <v>0</v>
      </c>
      <c r="K39" s="51">
        <f t="shared" si="2"/>
        <v>0</v>
      </c>
      <c r="L39" s="30">
        <f t="shared" si="0"/>
        <v>62</v>
      </c>
      <c r="M39" s="31">
        <f t="shared" si="3"/>
        <v>0</v>
      </c>
      <c r="N39" s="34"/>
      <c r="P39" s="8"/>
      <c r="Q39" s="8"/>
      <c r="R39" s="8"/>
    </row>
    <row r="40" spans="2:18" ht="18" customHeight="1">
      <c r="B40" s="24">
        <v>454</v>
      </c>
      <c r="C40" s="11" t="s">
        <v>20</v>
      </c>
      <c r="D40" s="11"/>
      <c r="E40" s="11"/>
      <c r="F40" s="11"/>
      <c r="G40" s="11"/>
      <c r="H40" s="11"/>
      <c r="I40" s="11">
        <f t="shared" si="1"/>
        <v>0</v>
      </c>
      <c r="J40" s="52">
        <f>'4주차'!K40</f>
        <v>21</v>
      </c>
      <c r="K40" s="51">
        <f t="shared" si="2"/>
        <v>21</v>
      </c>
      <c r="L40" s="30">
        <f t="shared" si="0"/>
        <v>52</v>
      </c>
      <c r="M40" s="31">
        <f t="shared" si="3"/>
        <v>0</v>
      </c>
      <c r="N40" s="34"/>
      <c r="P40" s="8"/>
      <c r="Q40" s="8"/>
      <c r="R40" s="8"/>
    </row>
    <row r="41" spans="2:18" ht="18" customHeight="1">
      <c r="B41" s="24">
        <v>455</v>
      </c>
      <c r="C41" s="11" t="s">
        <v>20</v>
      </c>
      <c r="D41" s="11"/>
      <c r="E41" s="11"/>
      <c r="F41" s="11"/>
      <c r="G41" s="11"/>
      <c r="H41" s="11"/>
      <c r="I41" s="11">
        <f t="shared" si="1"/>
        <v>0</v>
      </c>
      <c r="J41" s="52">
        <f>'4주차'!K41</f>
        <v>49</v>
      </c>
      <c r="K41" s="51">
        <f t="shared" si="2"/>
        <v>49</v>
      </c>
      <c r="L41" s="30">
        <f t="shared" si="0"/>
        <v>45</v>
      </c>
      <c r="M41" s="31">
        <f t="shared" si="3"/>
        <v>0</v>
      </c>
      <c r="N41" s="34"/>
      <c r="P41" s="8"/>
      <c r="Q41" s="8"/>
      <c r="R41" s="8"/>
    </row>
    <row r="42" spans="2:18" ht="18" customHeight="1">
      <c r="B42" s="47">
        <v>456</v>
      </c>
      <c r="C42" s="11" t="s">
        <v>19</v>
      </c>
      <c r="D42" s="11">
        <v>2</v>
      </c>
      <c r="E42" s="11">
        <v>7</v>
      </c>
      <c r="F42" s="11">
        <v>3</v>
      </c>
      <c r="G42" s="11">
        <v>8</v>
      </c>
      <c r="H42" s="11">
        <v>10</v>
      </c>
      <c r="I42" s="11">
        <f t="shared" si="1"/>
        <v>30</v>
      </c>
      <c r="J42" s="52">
        <f>'4주차'!K42</f>
        <v>148</v>
      </c>
      <c r="K42" s="51">
        <f t="shared" si="2"/>
        <v>178</v>
      </c>
      <c r="L42" s="30">
        <f t="shared" si="0"/>
        <v>20</v>
      </c>
      <c r="M42" s="31">
        <f t="shared" si="3"/>
        <v>1</v>
      </c>
      <c r="N42" s="34"/>
      <c r="P42" s="8"/>
      <c r="Q42" s="8"/>
      <c r="R42" s="8"/>
    </row>
    <row r="43" spans="2:18" ht="18" customHeight="1">
      <c r="B43" s="24">
        <v>458</v>
      </c>
      <c r="C43" s="11" t="s">
        <v>19</v>
      </c>
      <c r="D43" s="11"/>
      <c r="E43" s="11"/>
      <c r="F43" s="11"/>
      <c r="G43" s="11"/>
      <c r="H43" s="11"/>
      <c r="I43" s="11">
        <f t="shared" si="1"/>
        <v>0</v>
      </c>
      <c r="J43" s="52">
        <f>'4주차'!K43</f>
        <v>104</v>
      </c>
      <c r="K43" s="51">
        <f t="shared" si="2"/>
        <v>104</v>
      </c>
      <c r="L43" s="30">
        <f t="shared" si="0"/>
        <v>31</v>
      </c>
      <c r="M43" s="31">
        <f t="shared" si="3"/>
        <v>0</v>
      </c>
      <c r="N43" s="34"/>
      <c r="P43" s="8"/>
      <c r="Q43" s="8"/>
      <c r="R43" s="8"/>
    </row>
    <row r="44" spans="2:18" ht="18" customHeight="1">
      <c r="B44" s="47">
        <v>459</v>
      </c>
      <c r="C44" s="11" t="s">
        <v>20</v>
      </c>
      <c r="D44" s="11">
        <v>5</v>
      </c>
      <c r="E44" s="11">
        <v>5</v>
      </c>
      <c r="F44" s="11">
        <v>14</v>
      </c>
      <c r="G44" s="11">
        <v>6</v>
      </c>
      <c r="H44" s="11">
        <v>10</v>
      </c>
      <c r="I44" s="11">
        <f t="shared" si="1"/>
        <v>40</v>
      </c>
      <c r="J44" s="52">
        <f>'4주차'!K44</f>
        <v>148</v>
      </c>
      <c r="K44" s="51">
        <f t="shared" si="2"/>
        <v>188</v>
      </c>
      <c r="L44" s="30">
        <f t="shared" si="0"/>
        <v>20</v>
      </c>
      <c r="M44" s="31">
        <f t="shared" si="3"/>
        <v>1</v>
      </c>
      <c r="N44" s="34"/>
      <c r="P44" s="8"/>
      <c r="Q44" s="8"/>
      <c r="R44" s="8"/>
    </row>
    <row r="45" spans="2:18" ht="18" customHeight="1">
      <c r="B45" s="47">
        <v>460</v>
      </c>
      <c r="C45" s="11" t="s">
        <v>19</v>
      </c>
      <c r="D45" s="11"/>
      <c r="E45" s="11">
        <v>7</v>
      </c>
      <c r="F45" s="11">
        <v>13</v>
      </c>
      <c r="G45" s="11">
        <v>5</v>
      </c>
      <c r="H45" s="11">
        <v>8</v>
      </c>
      <c r="I45" s="11">
        <f t="shared" si="1"/>
        <v>33</v>
      </c>
      <c r="J45" s="52">
        <f>'4주차'!K45</f>
        <v>167</v>
      </c>
      <c r="K45" s="51">
        <f t="shared" si="2"/>
        <v>200</v>
      </c>
      <c r="L45" s="49">
        <f t="shared" si="0"/>
        <v>8</v>
      </c>
      <c r="M45" s="31">
        <f t="shared" si="3"/>
        <v>0.8</v>
      </c>
      <c r="N45" s="34"/>
      <c r="P45" s="8"/>
      <c r="Q45" s="8"/>
      <c r="R45" s="8"/>
    </row>
    <row r="46" spans="2:18" ht="18" customHeight="1">
      <c r="B46" s="24">
        <v>461</v>
      </c>
      <c r="C46" s="11" t="s">
        <v>20</v>
      </c>
      <c r="D46" s="11">
        <v>4</v>
      </c>
      <c r="E46" s="11">
        <v>5</v>
      </c>
      <c r="F46" s="11">
        <v>9</v>
      </c>
      <c r="G46" s="11">
        <v>7</v>
      </c>
      <c r="H46" s="11">
        <v>6</v>
      </c>
      <c r="I46" s="11">
        <f t="shared" si="1"/>
        <v>31</v>
      </c>
      <c r="J46" s="52">
        <f>'4주차'!K46</f>
        <v>156</v>
      </c>
      <c r="K46" s="51">
        <f t="shared" si="2"/>
        <v>187</v>
      </c>
      <c r="L46" s="30">
        <f t="shared" si="0"/>
        <v>13</v>
      </c>
      <c r="M46" s="31">
        <f t="shared" si="3"/>
        <v>1</v>
      </c>
      <c r="N46" s="34"/>
      <c r="P46" s="8"/>
      <c r="Q46" s="8"/>
      <c r="R46" s="8"/>
    </row>
    <row r="47" spans="2:18" ht="18" customHeight="1">
      <c r="B47" s="24">
        <v>462</v>
      </c>
      <c r="C47" s="11" t="s">
        <v>20</v>
      </c>
      <c r="D47" s="11">
        <v>4</v>
      </c>
      <c r="E47" s="11">
        <v>4</v>
      </c>
      <c r="F47" s="11">
        <v>7</v>
      </c>
      <c r="G47" s="11">
        <v>8</v>
      </c>
      <c r="H47" s="11">
        <v>6</v>
      </c>
      <c r="I47" s="11">
        <f t="shared" si="1"/>
        <v>29</v>
      </c>
      <c r="J47" s="52">
        <f>'4주차'!K47</f>
        <v>109</v>
      </c>
      <c r="K47" s="51">
        <f t="shared" si="2"/>
        <v>138</v>
      </c>
      <c r="L47" s="30">
        <f t="shared" si="0"/>
        <v>29</v>
      </c>
      <c r="M47" s="31">
        <f t="shared" si="3"/>
        <v>1</v>
      </c>
      <c r="N47" s="34"/>
      <c r="P47" s="8"/>
      <c r="Q47" s="8"/>
      <c r="R47" s="8"/>
    </row>
    <row r="48" spans="2:18" ht="18" customHeight="1">
      <c r="B48" s="24">
        <v>464</v>
      </c>
      <c r="C48" s="11" t="s">
        <v>20</v>
      </c>
      <c r="D48" s="11"/>
      <c r="E48" s="11"/>
      <c r="F48" s="11"/>
      <c r="G48" s="11"/>
      <c r="H48" s="11"/>
      <c r="I48" s="11">
        <f t="shared" si="1"/>
        <v>0</v>
      </c>
      <c r="J48" s="52">
        <f>'4주차'!K48</f>
        <v>8</v>
      </c>
      <c r="K48" s="51">
        <f t="shared" si="2"/>
        <v>8</v>
      </c>
      <c r="L48" s="30">
        <f t="shared" si="0"/>
        <v>59</v>
      </c>
      <c r="M48" s="31">
        <f t="shared" si="3"/>
        <v>0</v>
      </c>
      <c r="N48" s="34"/>
      <c r="P48" s="8"/>
      <c r="Q48" s="8"/>
      <c r="R48" s="8"/>
    </row>
    <row r="49" spans="2:17" ht="18" customHeight="1">
      <c r="B49" s="24">
        <v>465</v>
      </c>
      <c r="C49" s="11" t="s">
        <v>19</v>
      </c>
      <c r="D49" s="11"/>
      <c r="E49" s="11"/>
      <c r="F49" s="11"/>
      <c r="G49" s="11"/>
      <c r="H49" s="11"/>
      <c r="I49" s="11">
        <f t="shared" si="1"/>
        <v>0</v>
      </c>
      <c r="J49" s="52">
        <f>'4주차'!K49</f>
        <v>0</v>
      </c>
      <c r="K49" s="51">
        <f t="shared" si="2"/>
        <v>0</v>
      </c>
      <c r="L49" s="30">
        <f t="shared" si="0"/>
        <v>62</v>
      </c>
      <c r="M49" s="31">
        <f t="shared" si="3"/>
        <v>0</v>
      </c>
      <c r="N49" s="34"/>
      <c r="P49" s="8"/>
      <c r="Q49" s="8"/>
    </row>
    <row r="50" spans="2:17" ht="18" customHeight="1">
      <c r="B50" s="47">
        <v>466</v>
      </c>
      <c r="C50" s="11" t="s">
        <v>19</v>
      </c>
      <c r="D50" s="11">
        <v>7</v>
      </c>
      <c r="E50" s="11">
        <v>7</v>
      </c>
      <c r="F50" s="11">
        <v>11</v>
      </c>
      <c r="G50" s="11">
        <v>9</v>
      </c>
      <c r="H50" s="11">
        <v>9</v>
      </c>
      <c r="I50" s="11">
        <f t="shared" si="1"/>
        <v>43</v>
      </c>
      <c r="J50" s="52">
        <f>'4주차'!K50</f>
        <v>172</v>
      </c>
      <c r="K50" s="51">
        <f t="shared" si="2"/>
        <v>215</v>
      </c>
      <c r="L50" s="49">
        <f t="shared" si="0"/>
        <v>7</v>
      </c>
      <c r="M50" s="31">
        <f t="shared" si="3"/>
        <v>1</v>
      </c>
      <c r="N50" s="34"/>
      <c r="P50" s="8"/>
      <c r="Q50" s="8"/>
    </row>
    <row r="51" spans="2:17" ht="18" customHeight="1">
      <c r="B51" s="24">
        <v>467</v>
      </c>
      <c r="C51" s="11" t="s">
        <v>20</v>
      </c>
      <c r="D51" s="11">
        <v>6</v>
      </c>
      <c r="E51" s="11">
        <v>3</v>
      </c>
      <c r="F51" s="11">
        <v>11</v>
      </c>
      <c r="G51" s="11">
        <v>6</v>
      </c>
      <c r="H51" s="11">
        <v>12</v>
      </c>
      <c r="I51" s="11">
        <f t="shared" si="1"/>
        <v>38</v>
      </c>
      <c r="J51" s="52">
        <f>'4주차'!K51</f>
        <v>180</v>
      </c>
      <c r="K51" s="51">
        <f t="shared" si="2"/>
        <v>218</v>
      </c>
      <c r="L51" s="30">
        <f t="shared" si="0"/>
        <v>5</v>
      </c>
      <c r="M51" s="31">
        <f t="shared" si="3"/>
        <v>1</v>
      </c>
      <c r="N51" s="33"/>
      <c r="P51" s="8"/>
      <c r="Q51" s="8"/>
    </row>
    <row r="52" spans="2:17" ht="18" customHeight="1">
      <c r="B52" s="24">
        <v>468</v>
      </c>
      <c r="C52" s="11" t="s">
        <v>19</v>
      </c>
      <c r="D52" s="11"/>
      <c r="E52" s="11"/>
      <c r="F52" s="11"/>
      <c r="G52" s="11"/>
      <c r="H52" s="11"/>
      <c r="I52" s="11">
        <f t="shared" si="1"/>
        <v>0</v>
      </c>
      <c r="J52" s="52">
        <f>'4주차'!K52</f>
        <v>70</v>
      </c>
      <c r="K52" s="51">
        <f t="shared" si="2"/>
        <v>70</v>
      </c>
      <c r="L52" s="30">
        <f t="shared" si="0"/>
        <v>41</v>
      </c>
      <c r="M52" s="31">
        <f t="shared" si="3"/>
        <v>0</v>
      </c>
      <c r="N52" s="34"/>
      <c r="P52" s="8"/>
      <c r="Q52" s="8"/>
    </row>
    <row r="53" spans="2:17" ht="18" customHeight="1">
      <c r="B53" s="24">
        <v>469</v>
      </c>
      <c r="C53" s="11" t="s">
        <v>19</v>
      </c>
      <c r="D53" s="11"/>
      <c r="E53" s="11">
        <v>4</v>
      </c>
      <c r="F53" s="11"/>
      <c r="G53" s="11"/>
      <c r="H53" s="11"/>
      <c r="I53" s="11">
        <f t="shared" si="1"/>
        <v>4</v>
      </c>
      <c r="J53" s="52">
        <f>'4주차'!K53</f>
        <v>81</v>
      </c>
      <c r="K53" s="51">
        <f t="shared" si="2"/>
        <v>85</v>
      </c>
      <c r="L53" s="30">
        <f t="shared" si="0"/>
        <v>35</v>
      </c>
      <c r="M53" s="31">
        <f t="shared" si="3"/>
        <v>0.2</v>
      </c>
      <c r="N53" s="34"/>
      <c r="P53" s="8"/>
      <c r="Q53" s="8"/>
    </row>
    <row r="54" spans="2:17" ht="18" customHeight="1">
      <c r="B54" s="24">
        <v>473</v>
      </c>
      <c r="C54" s="11" t="s">
        <v>19</v>
      </c>
      <c r="D54" s="11"/>
      <c r="E54" s="11"/>
      <c r="F54" s="11"/>
      <c r="G54" s="11"/>
      <c r="H54" s="11"/>
      <c r="I54" s="11">
        <f t="shared" si="1"/>
        <v>0</v>
      </c>
      <c r="J54" s="52">
        <f>'4주차'!K54</f>
        <v>0</v>
      </c>
      <c r="K54" s="51">
        <f t="shared" si="2"/>
        <v>0</v>
      </c>
      <c r="L54" s="30">
        <f t="shared" si="0"/>
        <v>62</v>
      </c>
      <c r="M54" s="31">
        <f t="shared" si="3"/>
        <v>0</v>
      </c>
      <c r="N54" s="34"/>
      <c r="P54" s="8"/>
    </row>
    <row r="55" spans="2:17" ht="18" customHeight="1">
      <c r="B55" s="47">
        <v>474</v>
      </c>
      <c r="C55" s="11" t="s">
        <v>19</v>
      </c>
      <c r="D55" s="11">
        <v>10</v>
      </c>
      <c r="E55" s="11">
        <v>9</v>
      </c>
      <c r="F55" s="11">
        <v>11</v>
      </c>
      <c r="G55" s="11">
        <v>9</v>
      </c>
      <c r="H55" s="11">
        <v>11</v>
      </c>
      <c r="I55" s="11">
        <f t="shared" si="1"/>
        <v>50</v>
      </c>
      <c r="J55" s="52">
        <f>'4주차'!K55</f>
        <v>213</v>
      </c>
      <c r="K55" s="51">
        <f t="shared" si="2"/>
        <v>263</v>
      </c>
      <c r="L55" s="49">
        <f t="shared" si="0"/>
        <v>3</v>
      </c>
      <c r="M55" s="31">
        <f t="shared" si="3"/>
        <v>1</v>
      </c>
      <c r="N55" s="34"/>
      <c r="P55" s="8"/>
    </row>
    <row r="56" spans="2:17" ht="18" customHeight="1">
      <c r="B56" s="24">
        <v>476</v>
      </c>
      <c r="C56" s="23" t="s">
        <v>20</v>
      </c>
      <c r="D56" s="11">
        <v>10</v>
      </c>
      <c r="E56" s="11">
        <v>8</v>
      </c>
      <c r="F56" s="11">
        <v>9</v>
      </c>
      <c r="G56" s="11">
        <v>11</v>
      </c>
      <c r="H56" s="11">
        <v>11</v>
      </c>
      <c r="I56" s="11">
        <f t="shared" si="1"/>
        <v>49</v>
      </c>
      <c r="J56" s="52">
        <f>'4주차'!K56</f>
        <v>193</v>
      </c>
      <c r="K56" s="51">
        <f t="shared" si="2"/>
        <v>242</v>
      </c>
      <c r="L56" s="30">
        <f t="shared" si="0"/>
        <v>4</v>
      </c>
      <c r="M56" s="31">
        <f t="shared" si="3"/>
        <v>1</v>
      </c>
      <c r="N56" s="34"/>
      <c r="P56" s="8"/>
    </row>
    <row r="57" spans="2:17" ht="18" customHeight="1">
      <c r="B57" s="47">
        <v>477</v>
      </c>
      <c r="C57" s="23" t="s">
        <v>19</v>
      </c>
      <c r="D57" s="11">
        <v>6</v>
      </c>
      <c r="E57" s="11">
        <v>13</v>
      </c>
      <c r="F57" s="11">
        <v>15</v>
      </c>
      <c r="G57" s="11"/>
      <c r="H57" s="11"/>
      <c r="I57" s="11">
        <f t="shared" si="1"/>
        <v>34</v>
      </c>
      <c r="J57" s="52">
        <f>'4주차'!K57</f>
        <v>216</v>
      </c>
      <c r="K57" s="51">
        <f t="shared" si="2"/>
        <v>250</v>
      </c>
      <c r="L57" s="49">
        <f t="shared" si="0"/>
        <v>2</v>
      </c>
      <c r="M57" s="31">
        <f t="shared" si="3"/>
        <v>0.6</v>
      </c>
      <c r="N57" s="34"/>
      <c r="P57" s="8"/>
    </row>
    <row r="58" spans="2:17" ht="18" customHeight="1">
      <c r="B58" s="47">
        <v>478</v>
      </c>
      <c r="C58" s="23" t="s">
        <v>19</v>
      </c>
      <c r="D58" s="11">
        <v>6</v>
      </c>
      <c r="E58" s="11">
        <v>11</v>
      </c>
      <c r="F58" s="11">
        <v>13</v>
      </c>
      <c r="G58" s="11">
        <v>14</v>
      </c>
      <c r="H58" s="11">
        <v>6</v>
      </c>
      <c r="I58" s="11">
        <f t="shared" si="1"/>
        <v>50</v>
      </c>
      <c r="J58" s="52">
        <f>'4주차'!K58</f>
        <v>177</v>
      </c>
      <c r="K58" s="51">
        <f t="shared" si="2"/>
        <v>227</v>
      </c>
      <c r="L58" s="30">
        <f t="shared" si="0"/>
        <v>6</v>
      </c>
      <c r="M58" s="31">
        <f t="shared" si="3"/>
        <v>1</v>
      </c>
      <c r="N58" s="34"/>
      <c r="P58" s="8"/>
    </row>
    <row r="59" spans="2:17" ht="18" customHeight="1">
      <c r="B59" s="24">
        <v>479</v>
      </c>
      <c r="C59" s="23" t="s">
        <v>20</v>
      </c>
      <c r="D59" s="11">
        <v>3</v>
      </c>
      <c r="E59" s="11">
        <v>5</v>
      </c>
      <c r="F59" s="11">
        <v>4</v>
      </c>
      <c r="G59" s="11">
        <v>4</v>
      </c>
      <c r="H59" s="11"/>
      <c r="I59" s="11">
        <f t="shared" si="1"/>
        <v>16</v>
      </c>
      <c r="J59" s="52">
        <f>'4주차'!K59</f>
        <v>143</v>
      </c>
      <c r="K59" s="51">
        <f t="shared" si="2"/>
        <v>159</v>
      </c>
      <c r="L59" s="30">
        <f t="shared" si="0"/>
        <v>25</v>
      </c>
      <c r="M59" s="31">
        <f t="shared" si="3"/>
        <v>0.8</v>
      </c>
      <c r="N59" s="34"/>
      <c r="P59" s="8"/>
    </row>
    <row r="60" spans="2:17" ht="18" customHeight="1">
      <c r="B60" s="24">
        <v>480</v>
      </c>
      <c r="C60" s="23" t="s">
        <v>20</v>
      </c>
      <c r="D60" s="11"/>
      <c r="E60" s="11"/>
      <c r="F60" s="11"/>
      <c r="G60" s="11"/>
      <c r="H60" s="11"/>
      <c r="I60" s="11">
        <f t="shared" si="1"/>
        <v>0</v>
      </c>
      <c r="J60" s="52">
        <f>'4주차'!K60</f>
        <v>36</v>
      </c>
      <c r="K60" s="51">
        <f t="shared" si="2"/>
        <v>36</v>
      </c>
      <c r="L60" s="30">
        <f t="shared" si="0"/>
        <v>49</v>
      </c>
      <c r="M60" s="31">
        <f t="shared" si="3"/>
        <v>0</v>
      </c>
      <c r="N60" s="34"/>
      <c r="P60" s="8"/>
    </row>
    <row r="61" spans="2:17" ht="18" customHeight="1">
      <c r="B61" s="24">
        <v>481</v>
      </c>
      <c r="C61" s="23" t="s">
        <v>20</v>
      </c>
      <c r="D61" s="11"/>
      <c r="E61" s="11"/>
      <c r="F61" s="11"/>
      <c r="G61" s="11"/>
      <c r="H61" s="11"/>
      <c r="I61" s="11">
        <f t="shared" si="1"/>
        <v>0</v>
      </c>
      <c r="J61" s="52">
        <f>'4주차'!K61</f>
        <v>20</v>
      </c>
      <c r="K61" s="51">
        <f t="shared" si="2"/>
        <v>20</v>
      </c>
      <c r="L61" s="30">
        <f t="shared" si="0"/>
        <v>53</v>
      </c>
      <c r="M61" s="31">
        <f t="shared" si="3"/>
        <v>0</v>
      </c>
      <c r="N61" s="34"/>
      <c r="P61" s="8"/>
    </row>
    <row r="62" spans="2:17" ht="18" customHeight="1">
      <c r="B62" s="24">
        <v>482</v>
      </c>
      <c r="C62" s="23" t="s">
        <v>19</v>
      </c>
      <c r="D62" s="11">
        <v>7</v>
      </c>
      <c r="E62" s="11">
        <v>4</v>
      </c>
      <c r="F62" s="11">
        <v>10</v>
      </c>
      <c r="G62" s="11">
        <v>3</v>
      </c>
      <c r="H62" s="11">
        <v>5</v>
      </c>
      <c r="I62" s="11">
        <f t="shared" si="1"/>
        <v>29</v>
      </c>
      <c r="J62" s="52">
        <f>'4주차'!K62</f>
        <v>90</v>
      </c>
      <c r="K62" s="51">
        <f t="shared" si="2"/>
        <v>119</v>
      </c>
      <c r="L62" s="30">
        <f t="shared" si="0"/>
        <v>34</v>
      </c>
      <c r="M62" s="31">
        <f t="shared" si="3"/>
        <v>1</v>
      </c>
      <c r="N62" s="34"/>
      <c r="P62" s="8"/>
    </row>
    <row r="63" spans="2:17" ht="24" customHeight="1">
      <c r="B63" s="24">
        <v>486</v>
      </c>
      <c r="C63" s="23" t="s">
        <v>19</v>
      </c>
      <c r="D63" s="11">
        <v>5</v>
      </c>
      <c r="E63" s="11">
        <v>0</v>
      </c>
      <c r="F63" s="11"/>
      <c r="G63" s="11">
        <v>0</v>
      </c>
      <c r="H63" s="11"/>
      <c r="I63" s="11">
        <f t="shared" si="1"/>
        <v>5</v>
      </c>
      <c r="J63" s="52">
        <f>'4주차'!K63</f>
        <v>56</v>
      </c>
      <c r="K63" s="51">
        <f t="shared" si="2"/>
        <v>61</v>
      </c>
      <c r="L63" s="30">
        <f t="shared" si="0"/>
        <v>44</v>
      </c>
      <c r="M63" s="31">
        <f t="shared" si="3"/>
        <v>0.6</v>
      </c>
      <c r="N63" s="40"/>
      <c r="P63" s="15"/>
    </row>
    <row r="64" spans="2:17">
      <c r="B64" s="24">
        <v>487</v>
      </c>
      <c r="C64" s="23" t="s">
        <v>19</v>
      </c>
      <c r="D64" s="11"/>
      <c r="E64" s="11"/>
      <c r="F64" s="11"/>
      <c r="G64" s="11">
        <v>5</v>
      </c>
      <c r="H64" s="11"/>
      <c r="I64" s="11">
        <f t="shared" si="1"/>
        <v>5</v>
      </c>
      <c r="J64" s="52">
        <f>'4주차'!K64</f>
        <v>71</v>
      </c>
      <c r="K64" s="51">
        <f t="shared" si="2"/>
        <v>76</v>
      </c>
      <c r="L64" s="30">
        <f t="shared" si="0"/>
        <v>40</v>
      </c>
      <c r="M64" s="31">
        <f t="shared" si="3"/>
        <v>0.2</v>
      </c>
      <c r="N64" s="36"/>
      <c r="P64" s="15"/>
    </row>
    <row r="65" spans="2:16">
      <c r="B65" s="24">
        <v>488</v>
      </c>
      <c r="C65" s="23" t="s">
        <v>20</v>
      </c>
      <c r="D65" s="11"/>
      <c r="E65" s="11"/>
      <c r="F65" s="11"/>
      <c r="G65" s="11"/>
      <c r="H65" s="11"/>
      <c r="I65" s="11">
        <f t="shared" si="1"/>
        <v>0</v>
      </c>
      <c r="J65" s="52">
        <f>'4주차'!K65</f>
        <v>27</v>
      </c>
      <c r="K65" s="51">
        <f t="shared" si="2"/>
        <v>27</v>
      </c>
      <c r="L65" s="30">
        <f t="shared" si="0"/>
        <v>51</v>
      </c>
      <c r="M65" s="31">
        <f t="shared" si="3"/>
        <v>0</v>
      </c>
      <c r="N65" s="43"/>
      <c r="P65" s="15"/>
    </row>
    <row r="66" spans="2:16">
      <c r="B66" s="24">
        <v>489</v>
      </c>
      <c r="C66" s="23" t="s">
        <v>19</v>
      </c>
      <c r="D66" s="11">
        <v>2</v>
      </c>
      <c r="E66" s="11">
        <v>12</v>
      </c>
      <c r="F66" s="11">
        <v>8</v>
      </c>
      <c r="G66" s="11">
        <v>6</v>
      </c>
      <c r="H66" s="11"/>
      <c r="I66" s="11">
        <f t="shared" si="1"/>
        <v>28</v>
      </c>
      <c r="J66" s="52">
        <f>'4주차'!K66</f>
        <v>116</v>
      </c>
      <c r="K66" s="51">
        <f t="shared" si="2"/>
        <v>144</v>
      </c>
      <c r="L66" s="30">
        <f t="shared" si="0"/>
        <v>28</v>
      </c>
      <c r="M66" s="31">
        <f t="shared" si="3"/>
        <v>0.8</v>
      </c>
      <c r="N66" s="39"/>
      <c r="P66" s="15"/>
    </row>
    <row r="67" spans="2:16">
      <c r="B67" s="24">
        <v>492</v>
      </c>
      <c r="C67" s="23" t="s">
        <v>20</v>
      </c>
      <c r="D67" s="11"/>
      <c r="E67" s="11">
        <v>5</v>
      </c>
      <c r="F67" s="11">
        <v>10</v>
      </c>
      <c r="G67" s="11"/>
      <c r="H67" s="11">
        <v>6</v>
      </c>
      <c r="I67" s="11">
        <f t="shared" si="1"/>
        <v>21</v>
      </c>
      <c r="J67" s="52">
        <f>'4주차'!K67</f>
        <v>81</v>
      </c>
      <c r="K67" s="51">
        <f t="shared" si="2"/>
        <v>102</v>
      </c>
      <c r="L67" s="30">
        <f t="shared" si="0"/>
        <v>35</v>
      </c>
      <c r="M67" s="31">
        <f t="shared" si="3"/>
        <v>0.6</v>
      </c>
      <c r="N67" s="43"/>
      <c r="P67" s="15"/>
    </row>
    <row r="68" spans="2:16">
      <c r="B68" s="24">
        <v>493</v>
      </c>
      <c r="C68" s="23" t="s">
        <v>19</v>
      </c>
      <c r="D68" s="11"/>
      <c r="E68" s="11"/>
      <c r="F68" s="11"/>
      <c r="G68" s="11"/>
      <c r="H68" s="11"/>
      <c r="I68" s="11">
        <f t="shared" si="1"/>
        <v>0</v>
      </c>
      <c r="J68" s="52">
        <f>'4주차'!K68</f>
        <v>0</v>
      </c>
      <c r="K68" s="51">
        <f t="shared" si="2"/>
        <v>0</v>
      </c>
      <c r="L68" s="30">
        <f t="shared" si="0"/>
        <v>62</v>
      </c>
      <c r="M68" s="31">
        <f t="shared" si="3"/>
        <v>0</v>
      </c>
      <c r="N68" s="43"/>
      <c r="P68" s="15"/>
    </row>
    <row r="69" spans="2:16">
      <c r="B69" s="24">
        <v>494</v>
      </c>
      <c r="C69" s="23" t="s">
        <v>20</v>
      </c>
      <c r="D69" s="11"/>
      <c r="E69" s="11"/>
      <c r="F69" s="11"/>
      <c r="G69" s="11"/>
      <c r="H69" s="11"/>
      <c r="I69" s="11">
        <f t="shared" si="1"/>
        <v>0</v>
      </c>
      <c r="J69" s="52">
        <f>'4주차'!K69</f>
        <v>77</v>
      </c>
      <c r="K69" s="51">
        <f t="shared" si="2"/>
        <v>77</v>
      </c>
      <c r="L69" s="30">
        <f t="shared" si="0"/>
        <v>39</v>
      </c>
      <c r="M69" s="31">
        <f t="shared" si="3"/>
        <v>0</v>
      </c>
      <c r="N69" s="43"/>
      <c r="P69" s="15"/>
    </row>
    <row r="70" spans="2:16">
      <c r="B70" s="24">
        <v>495</v>
      </c>
      <c r="C70" s="23" t="s">
        <v>19</v>
      </c>
      <c r="D70" s="11"/>
      <c r="E70" s="11"/>
      <c r="F70" s="11"/>
      <c r="G70" s="11"/>
      <c r="H70" s="11"/>
      <c r="I70" s="11">
        <f t="shared" si="1"/>
        <v>0</v>
      </c>
      <c r="J70" s="52">
        <f>'4주차'!K70</f>
        <v>0</v>
      </c>
      <c r="K70" s="51">
        <f t="shared" si="2"/>
        <v>0</v>
      </c>
      <c r="L70" s="30">
        <f t="shared" ref="L70:L76" si="4">RANK(J70,J$6:J$76)</f>
        <v>62</v>
      </c>
      <c r="M70" s="31">
        <f t="shared" si="3"/>
        <v>0</v>
      </c>
      <c r="N70" s="43"/>
      <c r="P70" s="15"/>
    </row>
    <row r="71" spans="2:16">
      <c r="B71" s="47">
        <v>496</v>
      </c>
      <c r="C71" s="23" t="s">
        <v>19</v>
      </c>
      <c r="D71" s="11">
        <v>4</v>
      </c>
      <c r="E71" s="11">
        <v>6</v>
      </c>
      <c r="F71" s="11"/>
      <c r="G71" s="11">
        <v>8</v>
      </c>
      <c r="H71" s="11">
        <v>6</v>
      </c>
      <c r="I71" s="11">
        <f t="shared" ref="I71:I76" si="5">SUM(D71:H71)</f>
        <v>24</v>
      </c>
      <c r="J71" s="52">
        <f>'4주차'!K71</f>
        <v>151</v>
      </c>
      <c r="K71" s="51">
        <f t="shared" ref="K71:K76" si="6">SUM(I71:J71)</f>
        <v>175</v>
      </c>
      <c r="L71" s="30">
        <f t="shared" si="4"/>
        <v>16</v>
      </c>
      <c r="M71" s="31">
        <f t="shared" si="3"/>
        <v>0.8</v>
      </c>
      <c r="N71" s="43"/>
      <c r="P71" s="15"/>
    </row>
    <row r="72" spans="2:16">
      <c r="B72" s="24">
        <v>497</v>
      </c>
      <c r="C72" s="23" t="s">
        <v>19</v>
      </c>
      <c r="D72" s="11"/>
      <c r="E72" s="11"/>
      <c r="F72" s="11"/>
      <c r="G72" s="11"/>
      <c r="H72" s="11"/>
      <c r="I72" s="11">
        <f t="shared" si="5"/>
        <v>0</v>
      </c>
      <c r="J72" s="52">
        <f>'4주차'!K72</f>
        <v>59</v>
      </c>
      <c r="K72" s="51">
        <f t="shared" si="6"/>
        <v>59</v>
      </c>
      <c r="L72" s="30">
        <f t="shared" si="4"/>
        <v>43</v>
      </c>
      <c r="M72" s="31">
        <f t="shared" ref="M72:M76" si="7">COUNTA(D72,E72,F72,G72,H72)/5</f>
        <v>0</v>
      </c>
      <c r="N72" s="43"/>
      <c r="P72" s="15"/>
    </row>
    <row r="73" spans="2:16">
      <c r="B73" s="24">
        <v>498</v>
      </c>
      <c r="C73" s="23" t="s">
        <v>19</v>
      </c>
      <c r="D73" s="11"/>
      <c r="E73" s="11"/>
      <c r="F73" s="11"/>
      <c r="G73" s="11"/>
      <c r="H73" s="11"/>
      <c r="I73" s="11">
        <f t="shared" si="5"/>
        <v>0</v>
      </c>
      <c r="J73" s="52">
        <f>'4주차'!K73</f>
        <v>0</v>
      </c>
      <c r="K73" s="51">
        <f t="shared" si="6"/>
        <v>0</v>
      </c>
      <c r="L73" s="30">
        <f t="shared" si="4"/>
        <v>62</v>
      </c>
      <c r="M73" s="31">
        <f t="shared" si="7"/>
        <v>0</v>
      </c>
      <c r="N73" s="43"/>
      <c r="P73" s="15"/>
    </row>
    <row r="74" spans="2:16">
      <c r="B74" s="24">
        <v>499</v>
      </c>
      <c r="C74" s="60" t="s">
        <v>19</v>
      </c>
      <c r="D74" s="11"/>
      <c r="E74" s="11"/>
      <c r="F74" s="11"/>
      <c r="G74" s="11"/>
      <c r="H74" s="11"/>
      <c r="I74" s="11">
        <f t="shared" si="5"/>
        <v>0</v>
      </c>
      <c r="J74" s="52">
        <f>'4주차'!K74</f>
        <v>9</v>
      </c>
      <c r="K74" s="51">
        <f t="shared" si="6"/>
        <v>9</v>
      </c>
      <c r="L74" s="30">
        <f t="shared" si="4"/>
        <v>58</v>
      </c>
      <c r="M74" s="31">
        <f t="shared" si="7"/>
        <v>0</v>
      </c>
      <c r="N74" s="43"/>
      <c r="P74" s="15"/>
    </row>
    <row r="75" spans="2:16">
      <c r="B75" s="24">
        <v>344</v>
      </c>
      <c r="C75" s="60" t="s">
        <v>20</v>
      </c>
      <c r="D75" s="11"/>
      <c r="E75" s="11"/>
      <c r="F75" s="11"/>
      <c r="G75" s="11"/>
      <c r="H75" s="11"/>
      <c r="I75" s="11">
        <f t="shared" si="5"/>
        <v>0</v>
      </c>
      <c r="J75" s="52">
        <f>'4주차'!K75</f>
        <v>46</v>
      </c>
      <c r="K75" s="51">
        <f t="shared" si="6"/>
        <v>46</v>
      </c>
      <c r="L75" s="30">
        <f t="shared" si="4"/>
        <v>46</v>
      </c>
      <c r="M75" s="31">
        <f t="shared" si="7"/>
        <v>0</v>
      </c>
      <c r="N75" s="42"/>
      <c r="P75" s="15"/>
    </row>
    <row r="76" spans="2:16">
      <c r="B76" s="24">
        <v>345</v>
      </c>
      <c r="C76" s="60" t="s">
        <v>19</v>
      </c>
      <c r="D76" s="11"/>
      <c r="E76" s="11"/>
      <c r="F76" s="11"/>
      <c r="G76" s="11">
        <v>2</v>
      </c>
      <c r="H76" s="11"/>
      <c r="I76" s="11">
        <f t="shared" si="5"/>
        <v>2</v>
      </c>
      <c r="J76" s="52">
        <f>'4주차'!K76</f>
        <v>18</v>
      </c>
      <c r="K76" s="51">
        <f t="shared" si="6"/>
        <v>20</v>
      </c>
      <c r="L76" s="30">
        <f t="shared" si="4"/>
        <v>54</v>
      </c>
      <c r="M76" s="31">
        <f t="shared" si="7"/>
        <v>0.2</v>
      </c>
      <c r="N76" s="42"/>
    </row>
    <row r="77" spans="2:16" ht="17.25">
      <c r="B77" s="64" t="s">
        <v>3</v>
      </c>
      <c r="C77" s="64"/>
      <c r="D77" s="64"/>
      <c r="E77" s="64"/>
      <c r="F77" s="64"/>
      <c r="G77" s="64"/>
      <c r="H77" s="64"/>
      <c r="I77" s="64"/>
      <c r="J77" s="64"/>
      <c r="K77" s="64"/>
      <c r="L77" s="64"/>
      <c r="M77" s="64"/>
      <c r="N77" s="36"/>
    </row>
    <row r="78" spans="2:16" ht="16.5">
      <c r="B78" s="65" t="s">
        <v>4</v>
      </c>
      <c r="C78" s="65"/>
      <c r="D78" s="65"/>
      <c r="E78" s="65"/>
      <c r="F78" s="65"/>
      <c r="G78" s="65"/>
      <c r="H78" s="65"/>
      <c r="I78" s="65"/>
      <c r="J78" s="65"/>
      <c r="K78" s="65"/>
      <c r="L78" s="65"/>
      <c r="M78" s="65"/>
      <c r="N78" s="65"/>
    </row>
    <row r="79" spans="2:16">
      <c r="B79" s="41"/>
      <c r="C79" s="66"/>
      <c r="D79" s="66"/>
      <c r="E79" s="66"/>
      <c r="F79" s="66"/>
      <c r="G79" s="66"/>
      <c r="H79" s="66"/>
      <c r="I79" s="66"/>
      <c r="J79" s="66"/>
      <c r="K79" s="66"/>
      <c r="L79" s="66"/>
      <c r="M79" s="66"/>
      <c r="N79" s="66"/>
    </row>
    <row r="80" spans="2:16" ht="16.5">
      <c r="B80" s="67" t="s">
        <v>5</v>
      </c>
      <c r="C80" s="67"/>
      <c r="D80" s="67"/>
      <c r="E80" s="67"/>
      <c r="F80" s="67"/>
      <c r="G80" s="67"/>
      <c r="H80" s="67"/>
      <c r="I80" s="67"/>
      <c r="J80" s="67"/>
      <c r="K80" s="67"/>
      <c r="L80" s="67"/>
      <c r="M80" s="67"/>
      <c r="N80" s="67"/>
    </row>
    <row r="81" spans="4:15">
      <c r="D81" s="17"/>
    </row>
    <row r="82" spans="4:15">
      <c r="D82" s="17"/>
    </row>
    <row r="83" spans="4:15">
      <c r="D83" s="17"/>
    </row>
    <row r="84" spans="4:15">
      <c r="D84" s="17"/>
    </row>
    <row r="85" spans="4:15">
      <c r="D85" s="17"/>
    </row>
    <row r="86" spans="4:15">
      <c r="D86" s="16"/>
    </row>
    <row r="89" spans="4:15">
      <c r="O89" s="7" t="s">
        <v>13</v>
      </c>
    </row>
    <row r="91" spans="4:15" ht="27.75">
      <c r="N91" s="2" ph="1"/>
    </row>
    <row r="206" spans="14:14" ht="27.75">
      <c r="N206" s="2" ph="1"/>
    </row>
    <row r="221" spans="14:14" ht="27.75">
      <c r="N221" s="2" ph="1"/>
    </row>
    <row r="222" spans="14:14" ht="27.75">
      <c r="N222" s="2" ph="1"/>
    </row>
    <row r="233" spans="14:14" ht="27.75">
      <c r="N233" s="2" ph="1"/>
    </row>
    <row r="234" spans="14:14" ht="27.75">
      <c r="N234" s="2" ph="1"/>
    </row>
    <row r="235" spans="14:14" ht="27.75">
      <c r="N235" s="2" ph="1"/>
    </row>
    <row r="236" spans="14:14" ht="27.75">
      <c r="N236" s="2" ph="1"/>
    </row>
    <row r="237" spans="14:14" ht="27.75">
      <c r="N237" s="2" ph="1"/>
    </row>
    <row r="238" spans="14:14" ht="27.75">
      <c r="N238" s="2" ph="1"/>
    </row>
    <row r="241" spans="14:14" ht="27.75">
      <c r="N241" s="2" ph="1"/>
    </row>
    <row r="242" spans="14:14" ht="27.75">
      <c r="N242" s="2" ph="1"/>
    </row>
    <row r="243" spans="14:14" ht="27.75">
      <c r="N243" s="2" ph="1"/>
    </row>
    <row r="244" spans="14:14" ht="27.75">
      <c r="N244" s="2" ph="1"/>
    </row>
    <row r="245" spans="14:14" ht="27.75">
      <c r="N245" s="2" ph="1"/>
    </row>
    <row r="246" spans="14:14" ht="27.75">
      <c r="N246" s="2" ph="1"/>
    </row>
    <row r="254" spans="14:14" ht="27.75">
      <c r="N254" s="2" ph="1"/>
    </row>
    <row r="255" spans="14:14" ht="27.75">
      <c r="N255" s="2" ph="1"/>
    </row>
    <row r="256" spans="14:14" ht="27.75">
      <c r="N256" s="2" ph="1"/>
    </row>
    <row r="257" spans="14:14" ht="27.75">
      <c r="N257" s="2" ph="1"/>
    </row>
    <row r="258" spans="14:14" ht="27.75">
      <c r="N258" s="2" ph="1"/>
    </row>
    <row r="259" spans="14:14" ht="27.75">
      <c r="N259" s="2" ph="1"/>
    </row>
    <row r="262" spans="14:14" ht="27.75">
      <c r="N262" s="2" ph="1"/>
    </row>
    <row r="263" spans="14:14" ht="27.75">
      <c r="N263" s="2" ph="1"/>
    </row>
    <row r="264" spans="14:14" ht="27.75">
      <c r="N264" s="2" ph="1"/>
    </row>
    <row r="265" spans="14:14" ht="27.75">
      <c r="N265" s="2" ph="1"/>
    </row>
    <row r="266" spans="14:14" ht="27.75">
      <c r="N266" s="2" ph="1"/>
    </row>
    <row r="267" spans="14:14" ht="27.75">
      <c r="N267" s="2" ph="1"/>
    </row>
    <row r="268" spans="14:14" ht="27.75">
      <c r="N268" s="2" ph="1"/>
    </row>
    <row r="269" spans="14:14" ht="27.75">
      <c r="N269" s="2" ph="1"/>
    </row>
    <row r="270" spans="14:14" ht="27.75">
      <c r="N270" s="2" ph="1"/>
    </row>
    <row r="271" spans="14:14" ht="27.75">
      <c r="N271" s="2" ph="1"/>
    </row>
    <row r="274" spans="14:14" ht="27.75">
      <c r="N274" s="2" ph="1"/>
    </row>
    <row r="281" spans="14:14" ht="27.75">
      <c r="N281" s="2" ph="1"/>
    </row>
    <row r="282" spans="14:14" ht="27.75">
      <c r="N282" s="2" ph="1"/>
    </row>
    <row r="283" spans="14:14" ht="27.75">
      <c r="N283" s="2" ph="1"/>
    </row>
    <row r="284" spans="14:14" ht="27.75">
      <c r="N284" s="2" ph="1"/>
    </row>
    <row r="285" spans="14:14" ht="27.75">
      <c r="N285" s="2" ph="1"/>
    </row>
    <row r="286" spans="14:14" ht="27.75">
      <c r="N286" s="2" ph="1"/>
    </row>
    <row r="289" spans="14:14" ht="27.75">
      <c r="N289" s="2" ph="1"/>
    </row>
    <row r="290" spans="14:14" ht="27.75">
      <c r="N290" s="2" ph="1"/>
    </row>
    <row r="291" spans="14:14" ht="27.75">
      <c r="N291" s="2" ph="1"/>
    </row>
    <row r="292" spans="14:14" ht="27.75">
      <c r="N292" s="2" ph="1"/>
    </row>
    <row r="293" spans="14:14" ht="27.75">
      <c r="N293" s="2" ph="1"/>
    </row>
    <row r="294" spans="14:14" ht="27.75">
      <c r="N294" s="2" ph="1"/>
    </row>
    <row r="295" spans="14:14" ht="27.75">
      <c r="N295" s="2" ph="1"/>
    </row>
    <row r="296" spans="14:14" ht="27.75">
      <c r="N296" s="2" ph="1"/>
    </row>
    <row r="297" spans="14:14" ht="27.75">
      <c r="N297" s="2" ph="1"/>
    </row>
    <row r="298" spans="14:14" ht="27.75">
      <c r="N298" s="2" ph="1"/>
    </row>
    <row r="301" spans="14:14" ht="27.75">
      <c r="N301" s="2" ph="1"/>
    </row>
    <row r="302" spans="14:14" ht="27.75">
      <c r="N302" s="2" ph="1"/>
    </row>
    <row r="303" spans="14:14" ht="27.75">
      <c r="N303" s="2" ph="1"/>
    </row>
    <row r="304" spans="14:14" ht="27.75">
      <c r="N304" s="2" ph="1"/>
    </row>
    <row r="305" spans="14:14" ht="27.75">
      <c r="N305" s="2" ph="1"/>
    </row>
    <row r="306" spans="14:14" ht="27.75">
      <c r="N306" s="2" ph="1"/>
    </row>
    <row r="307" spans="14:14" ht="27.75">
      <c r="N307" s="2" ph="1"/>
    </row>
    <row r="308" spans="14:14" ht="27.75">
      <c r="N308" s="2" ph="1"/>
    </row>
    <row r="309" spans="14:14" ht="27.75">
      <c r="N309" s="2" ph="1"/>
    </row>
    <row r="311" spans="14:14" ht="27.75">
      <c r="N311" s="2" ph="1"/>
    </row>
    <row r="312" spans="14:14" ht="27.75">
      <c r="N312" s="2" ph="1"/>
    </row>
    <row r="313" spans="14:14" ht="27.75">
      <c r="N313" s="2" ph="1"/>
    </row>
    <row r="314" spans="14:14" ht="27.75">
      <c r="N314" s="2" ph="1"/>
    </row>
  </sheetData>
  <mergeCells count="8">
    <mergeCell ref="B78:N78"/>
    <mergeCell ref="C79:N79"/>
    <mergeCell ref="B80:N80"/>
    <mergeCell ref="B2:N2"/>
    <mergeCell ref="B3:N3"/>
    <mergeCell ref="I4:L4"/>
    <mergeCell ref="M4:M5"/>
    <mergeCell ref="B77:M77"/>
  </mergeCells>
  <phoneticPr fontId="1" type="noConversion"/>
  <conditionalFormatting sqref="D6:I76">
    <cfRule type="cellIs" dxfId="5" priority="3" operator="equal">
      <formula>0</formula>
    </cfRule>
  </conditionalFormatting>
  <conditionalFormatting sqref="M6:M76">
    <cfRule type="cellIs" dxfId="4" priority="2" operator="lessThan">
      <formula>1</formula>
    </cfRule>
  </conditionalFormatting>
  <conditionalFormatting sqref="D6:I76">
    <cfRule type="cellIs" dxfId="3" priority="1" operator="equal">
      <formula>0</formula>
    </cfRule>
  </conditionalFormatting>
  <printOptions horizontalCentered="1" verticalCentered="1"/>
  <pageMargins left="7.874015748031496E-2" right="7.874015748031496E-2" top="7.874015748031496E-2" bottom="7.874015748031496E-2" header="7.874015748031496E-2" footer="0.78740157480314965"/>
  <pageSetup paperSize="9" scale="8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theme="4" tint="0.79998168889431442"/>
  </sheetPr>
  <dimension ref="A1:R314"/>
  <sheetViews>
    <sheetView tabSelected="1" topLeftCell="B1" workbookViewId="0">
      <selection activeCell="I77" sqref="I77:I78"/>
    </sheetView>
  </sheetViews>
  <sheetFormatPr defaultRowHeight="20.25"/>
  <cols>
    <col min="1" max="1" width="0.25" style="7" hidden="1" customWidth="1"/>
    <col min="2" max="2" width="12.375" style="22" customWidth="1"/>
    <col min="3" max="3" width="7.25" style="7" customWidth="1"/>
    <col min="4" max="4" width="9.75" style="9" customWidth="1"/>
    <col min="5" max="8" width="9.75" style="12" customWidth="1"/>
    <col min="9" max="9" width="8.5" style="12" customWidth="1"/>
    <col min="10" max="11" width="10.375" style="7" customWidth="1"/>
    <col min="12" max="12" width="10.375" style="19" customWidth="1"/>
    <col min="13" max="13" width="11.75" style="7" customWidth="1"/>
    <col min="14" max="14" width="11.125" style="2" customWidth="1"/>
    <col min="15" max="15" width="3.625" style="7" customWidth="1"/>
    <col min="16" max="16" width="6.75" style="7" customWidth="1"/>
    <col min="17" max="16384" width="9" style="7"/>
  </cols>
  <sheetData>
    <row r="1" spans="1:17" ht="21" thickBot="1">
      <c r="B1" s="21"/>
      <c r="C1" s="4"/>
      <c r="E1" s="13"/>
      <c r="F1" s="13"/>
      <c r="G1" s="13"/>
      <c r="H1" s="13"/>
      <c r="I1" s="13"/>
      <c r="J1" s="4"/>
      <c r="K1" s="4"/>
      <c r="L1" s="18"/>
      <c r="M1" s="4"/>
      <c r="N1" s="5"/>
    </row>
    <row r="2" spans="1:17" ht="38.25" customHeight="1" thickTop="1" thickBot="1">
      <c r="B2" s="106" t="s">
        <v>61</v>
      </c>
      <c r="C2" s="107"/>
      <c r="D2" s="107"/>
      <c r="E2" s="107"/>
      <c r="F2" s="107"/>
      <c r="G2" s="107"/>
      <c r="H2" s="107"/>
      <c r="I2" s="107"/>
      <c r="J2" s="107"/>
      <c r="K2" s="107"/>
      <c r="L2" s="107"/>
      <c r="M2" s="107"/>
      <c r="N2" s="108"/>
    </row>
    <row r="3" spans="1:17" ht="27" customHeight="1" thickTop="1">
      <c r="B3" s="79" t="s">
        <v>42</v>
      </c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1"/>
    </row>
    <row r="4" spans="1:17" ht="31.5">
      <c r="B4" s="82"/>
      <c r="C4" s="82"/>
      <c r="D4" s="83">
        <v>10</v>
      </c>
      <c r="E4" s="83">
        <v>11</v>
      </c>
      <c r="F4" s="83">
        <v>12</v>
      </c>
      <c r="G4" s="83">
        <v>13</v>
      </c>
      <c r="H4" s="83">
        <v>14</v>
      </c>
      <c r="I4" s="84" t="s">
        <v>43</v>
      </c>
      <c r="J4" s="85"/>
      <c r="K4" s="85"/>
      <c r="L4" s="86"/>
      <c r="M4" s="87" t="s">
        <v>44</v>
      </c>
      <c r="N4" s="27" t="s">
        <v>2</v>
      </c>
    </row>
    <row r="5" spans="1:17" ht="58.5" customHeight="1">
      <c r="A5" s="1" t="s">
        <v>0</v>
      </c>
      <c r="B5" s="104" t="s">
        <v>50</v>
      </c>
      <c r="C5" s="105" t="s">
        <v>51</v>
      </c>
      <c r="D5" s="104" t="s">
        <v>52</v>
      </c>
      <c r="E5" s="104" t="s">
        <v>53</v>
      </c>
      <c r="F5" s="105" t="s">
        <v>54</v>
      </c>
      <c r="G5" s="105" t="s">
        <v>55</v>
      </c>
      <c r="H5" s="105" t="s">
        <v>56</v>
      </c>
      <c r="I5" s="104" t="s">
        <v>57</v>
      </c>
      <c r="J5" s="104" t="s">
        <v>58</v>
      </c>
      <c r="K5" s="104" t="s">
        <v>59</v>
      </c>
      <c r="L5" s="105" t="s">
        <v>60</v>
      </c>
      <c r="M5" s="88"/>
      <c r="N5" s="27"/>
      <c r="P5" s="14"/>
    </row>
    <row r="6" spans="1:17" ht="33" customHeight="1">
      <c r="B6" s="89">
        <v>300</v>
      </c>
      <c r="C6" s="90" t="s">
        <v>45</v>
      </c>
      <c r="D6" s="90">
        <v>9</v>
      </c>
      <c r="E6" s="90">
        <v>10</v>
      </c>
      <c r="F6" s="90">
        <v>12</v>
      </c>
      <c r="G6" s="90">
        <v>10</v>
      </c>
      <c r="H6" s="90">
        <v>9</v>
      </c>
      <c r="I6" s="90">
        <f>SUM(D6:H6)</f>
        <v>50</v>
      </c>
      <c r="J6" s="91">
        <f>'5주차'!K6</f>
        <v>187</v>
      </c>
      <c r="K6" s="92">
        <f>SUM(I6:J6)</f>
        <v>237</v>
      </c>
      <c r="L6" s="90">
        <f>RANK(J6,J$6:J$67)</f>
        <v>17</v>
      </c>
      <c r="M6" s="93">
        <f>COUNTA(D6,E6,F6,G6,H6)/5</f>
        <v>1</v>
      </c>
      <c r="N6" s="32"/>
      <c r="P6" s="15"/>
    </row>
    <row r="7" spans="1:17" ht="33" customHeight="1">
      <c r="B7" s="89">
        <v>301</v>
      </c>
      <c r="C7" s="90" t="s">
        <v>45</v>
      </c>
      <c r="D7" s="90">
        <v>5</v>
      </c>
      <c r="E7" s="90">
        <v>11</v>
      </c>
      <c r="F7" s="90">
        <v>15</v>
      </c>
      <c r="G7" s="90">
        <v>6</v>
      </c>
      <c r="H7" s="90">
        <v>14</v>
      </c>
      <c r="I7" s="90">
        <f t="shared" ref="I7:I62" si="0">SUM(D7:H7)</f>
        <v>51</v>
      </c>
      <c r="J7" s="91">
        <f>'5주차'!K7</f>
        <v>200</v>
      </c>
      <c r="K7" s="92">
        <f t="shared" ref="K7:K62" si="1">SUM(I7:J7)</f>
        <v>251</v>
      </c>
      <c r="L7" s="90">
        <f>RANK(J7,J$6:J$67)</f>
        <v>9</v>
      </c>
      <c r="M7" s="93">
        <f>COUNTA(D7,E7,F7,G7,H7)/5</f>
        <v>1</v>
      </c>
      <c r="N7" s="33"/>
      <c r="P7" s="15"/>
    </row>
    <row r="8" spans="1:17" ht="33" customHeight="1">
      <c r="B8" s="89">
        <v>304</v>
      </c>
      <c r="C8" s="90" t="s">
        <v>45</v>
      </c>
      <c r="D8" s="90">
        <v>3</v>
      </c>
      <c r="E8" s="90">
        <v>7</v>
      </c>
      <c r="F8" s="90">
        <v>7</v>
      </c>
      <c r="G8" s="90">
        <v>9</v>
      </c>
      <c r="H8" s="90">
        <v>7</v>
      </c>
      <c r="I8" s="90">
        <f t="shared" si="0"/>
        <v>33</v>
      </c>
      <c r="J8" s="91">
        <f>'5주차'!K9</f>
        <v>156</v>
      </c>
      <c r="K8" s="92">
        <f t="shared" si="1"/>
        <v>189</v>
      </c>
      <c r="L8" s="90">
        <f>RANK(J8,J$6:J$67)</f>
        <v>27</v>
      </c>
      <c r="M8" s="93">
        <f t="shared" ref="M8:M63" si="2">COUNTA(D8,E8,F8,G8,H8)/5</f>
        <v>1</v>
      </c>
      <c r="N8" s="33"/>
      <c r="P8" s="15"/>
    </row>
    <row r="9" spans="1:17" ht="33" customHeight="1">
      <c r="B9" s="94">
        <v>305</v>
      </c>
      <c r="C9" s="90" t="s">
        <v>45</v>
      </c>
      <c r="D9" s="90"/>
      <c r="E9" s="90"/>
      <c r="F9" s="90"/>
      <c r="G9" s="90"/>
      <c r="H9" s="90"/>
      <c r="I9" s="90">
        <f t="shared" si="0"/>
        <v>0</v>
      </c>
      <c r="J9" s="91">
        <f>'5주차'!K10</f>
        <v>84</v>
      </c>
      <c r="K9" s="92">
        <f t="shared" si="1"/>
        <v>84</v>
      </c>
      <c r="L9" s="90">
        <f>RANK(J9,J$6:J$67)</f>
        <v>38</v>
      </c>
      <c r="M9" s="93">
        <f t="shared" si="2"/>
        <v>0</v>
      </c>
      <c r="N9" s="34"/>
      <c r="P9" s="15"/>
    </row>
    <row r="10" spans="1:17" ht="33" customHeight="1">
      <c r="B10" s="94">
        <v>307</v>
      </c>
      <c r="C10" s="90" t="s">
        <v>46</v>
      </c>
      <c r="D10" s="90"/>
      <c r="E10" s="90">
        <v>5</v>
      </c>
      <c r="F10" s="90">
        <v>8</v>
      </c>
      <c r="G10" s="90">
        <v>6</v>
      </c>
      <c r="H10" s="90">
        <v>9</v>
      </c>
      <c r="I10" s="90">
        <f t="shared" si="0"/>
        <v>28</v>
      </c>
      <c r="J10" s="91">
        <f>'5주차'!K12</f>
        <v>137</v>
      </c>
      <c r="K10" s="92">
        <f t="shared" si="1"/>
        <v>165</v>
      </c>
      <c r="L10" s="90">
        <f>RANK(J10,J$6:J$67)</f>
        <v>30</v>
      </c>
      <c r="M10" s="93">
        <f t="shared" si="2"/>
        <v>0.8</v>
      </c>
      <c r="N10" s="34"/>
      <c r="P10" s="15"/>
    </row>
    <row r="11" spans="1:17" ht="33" customHeight="1">
      <c r="B11" s="94">
        <v>308</v>
      </c>
      <c r="C11" s="90" t="s">
        <v>46</v>
      </c>
      <c r="D11" s="90">
        <v>8</v>
      </c>
      <c r="E11" s="90">
        <v>9</v>
      </c>
      <c r="F11" s="90">
        <v>13</v>
      </c>
      <c r="G11" s="90">
        <v>7</v>
      </c>
      <c r="H11" s="90"/>
      <c r="I11" s="90">
        <f t="shared" si="0"/>
        <v>37</v>
      </c>
      <c r="J11" s="91">
        <f>'5주차'!K13</f>
        <v>196</v>
      </c>
      <c r="K11" s="92">
        <f t="shared" si="1"/>
        <v>233</v>
      </c>
      <c r="L11" s="90">
        <f>RANK(J11,J$6:J$67)</f>
        <v>11</v>
      </c>
      <c r="M11" s="93">
        <f t="shared" si="2"/>
        <v>0.8</v>
      </c>
      <c r="N11" s="33"/>
      <c r="P11" s="15"/>
    </row>
    <row r="12" spans="1:17" ht="33" customHeight="1">
      <c r="B12" s="94">
        <v>309</v>
      </c>
      <c r="C12" s="90" t="s">
        <v>45</v>
      </c>
      <c r="D12" s="90">
        <v>6</v>
      </c>
      <c r="E12" s="90">
        <v>11</v>
      </c>
      <c r="F12" s="90">
        <v>14</v>
      </c>
      <c r="G12" s="90">
        <v>10</v>
      </c>
      <c r="H12" s="90">
        <v>15</v>
      </c>
      <c r="I12" s="90">
        <f t="shared" si="0"/>
        <v>56</v>
      </c>
      <c r="J12" s="91">
        <f>'5주차'!K14</f>
        <v>206</v>
      </c>
      <c r="K12" s="92">
        <f t="shared" si="1"/>
        <v>262</v>
      </c>
      <c r="L12" s="90">
        <f>RANK(J12,J$6:J$67)</f>
        <v>8</v>
      </c>
      <c r="M12" s="93">
        <f t="shared" si="2"/>
        <v>1</v>
      </c>
      <c r="N12" s="34"/>
      <c r="P12" s="15"/>
    </row>
    <row r="13" spans="1:17" ht="33" customHeight="1">
      <c r="B13" s="94">
        <v>310</v>
      </c>
      <c r="C13" s="90" t="s">
        <v>45</v>
      </c>
      <c r="D13" s="90">
        <v>5</v>
      </c>
      <c r="E13" s="90">
        <v>10</v>
      </c>
      <c r="F13" s="90">
        <v>13</v>
      </c>
      <c r="G13" s="90">
        <v>10</v>
      </c>
      <c r="H13" s="90">
        <v>14</v>
      </c>
      <c r="I13" s="90">
        <f t="shared" si="0"/>
        <v>52</v>
      </c>
      <c r="J13" s="91">
        <f>'5주차'!K15</f>
        <v>189</v>
      </c>
      <c r="K13" s="92">
        <f t="shared" si="1"/>
        <v>241</v>
      </c>
      <c r="L13" s="90">
        <f>RANK(J13,J$6:J$67)</f>
        <v>12</v>
      </c>
      <c r="M13" s="93">
        <f t="shared" si="2"/>
        <v>1</v>
      </c>
      <c r="N13" s="34"/>
      <c r="P13" s="8"/>
    </row>
    <row r="14" spans="1:17" ht="33" customHeight="1">
      <c r="B14" s="94">
        <v>311</v>
      </c>
      <c r="C14" s="90" t="s">
        <v>45</v>
      </c>
      <c r="D14" s="90"/>
      <c r="E14" s="90"/>
      <c r="F14" s="90"/>
      <c r="G14" s="90"/>
      <c r="H14" s="90"/>
      <c r="I14" s="90">
        <f t="shared" si="0"/>
        <v>0</v>
      </c>
      <c r="J14" s="91">
        <f>'5주차'!K16</f>
        <v>33</v>
      </c>
      <c r="K14" s="92">
        <f t="shared" si="1"/>
        <v>33</v>
      </c>
      <c r="L14" s="90">
        <f>RANK(J14,J$6:J$67)</f>
        <v>46</v>
      </c>
      <c r="M14" s="93">
        <f t="shared" si="2"/>
        <v>0</v>
      </c>
      <c r="N14" s="34"/>
      <c r="P14" s="8"/>
    </row>
    <row r="15" spans="1:17" ht="33" customHeight="1">
      <c r="B15" s="94">
        <v>314</v>
      </c>
      <c r="C15" s="90" t="s">
        <v>45</v>
      </c>
      <c r="D15" s="90">
        <v>7</v>
      </c>
      <c r="E15" s="90"/>
      <c r="F15" s="90">
        <v>12</v>
      </c>
      <c r="G15" s="90">
        <v>4</v>
      </c>
      <c r="H15" s="90">
        <v>14</v>
      </c>
      <c r="I15" s="90">
        <f t="shared" si="0"/>
        <v>37</v>
      </c>
      <c r="J15" s="91">
        <f>'5주차'!K18</f>
        <v>182</v>
      </c>
      <c r="K15" s="92">
        <f t="shared" si="1"/>
        <v>219</v>
      </c>
      <c r="L15" s="90">
        <f>RANK(J15,J$6:J$67)</f>
        <v>21</v>
      </c>
      <c r="M15" s="93">
        <f t="shared" si="2"/>
        <v>0.8</v>
      </c>
      <c r="N15" s="33"/>
      <c r="P15" s="8"/>
    </row>
    <row r="16" spans="1:17" ht="33" customHeight="1">
      <c r="B16" s="94">
        <v>321</v>
      </c>
      <c r="C16" s="90" t="s">
        <v>46</v>
      </c>
      <c r="D16" s="90"/>
      <c r="E16" s="90"/>
      <c r="F16" s="90"/>
      <c r="G16" s="90"/>
      <c r="H16" s="90"/>
      <c r="I16" s="90">
        <f t="shared" si="0"/>
        <v>0</v>
      </c>
      <c r="J16" s="91">
        <f>'5주차'!K21</f>
        <v>5</v>
      </c>
      <c r="K16" s="92">
        <f t="shared" si="1"/>
        <v>5</v>
      </c>
      <c r="L16" s="90">
        <f>RANK(J16,J$6:J$67)</f>
        <v>54</v>
      </c>
      <c r="M16" s="93">
        <f t="shared" si="2"/>
        <v>0</v>
      </c>
      <c r="N16" s="33"/>
      <c r="P16" s="8"/>
      <c r="Q16" s="8"/>
    </row>
    <row r="17" spans="2:18" ht="33" customHeight="1">
      <c r="B17" s="94">
        <v>323</v>
      </c>
      <c r="C17" s="90" t="s">
        <v>45</v>
      </c>
      <c r="D17" s="90"/>
      <c r="E17" s="90"/>
      <c r="F17" s="90"/>
      <c r="G17" s="90"/>
      <c r="H17" s="90"/>
      <c r="I17" s="90">
        <f t="shared" si="0"/>
        <v>0</v>
      </c>
      <c r="J17" s="91">
        <f>'5주차'!K22</f>
        <v>38</v>
      </c>
      <c r="K17" s="92">
        <f t="shared" si="1"/>
        <v>38</v>
      </c>
      <c r="L17" s="90">
        <f>RANK(J17,J$6:J$67)</f>
        <v>45</v>
      </c>
      <c r="M17" s="93">
        <f t="shared" si="2"/>
        <v>0</v>
      </c>
      <c r="N17" s="34"/>
      <c r="P17" s="8"/>
      <c r="Q17" s="8"/>
      <c r="R17" s="8"/>
    </row>
    <row r="18" spans="2:18" ht="33" customHeight="1">
      <c r="B18" s="94">
        <v>324</v>
      </c>
      <c r="C18" s="90" t="s">
        <v>45</v>
      </c>
      <c r="D18" s="90">
        <v>8</v>
      </c>
      <c r="E18" s="90">
        <v>11</v>
      </c>
      <c r="F18" s="90"/>
      <c r="G18" s="90"/>
      <c r="H18" s="90"/>
      <c r="I18" s="90">
        <f t="shared" si="0"/>
        <v>19</v>
      </c>
      <c r="J18" s="91">
        <f>'5주차'!K23</f>
        <v>123</v>
      </c>
      <c r="K18" s="92">
        <f t="shared" si="1"/>
        <v>142</v>
      </c>
      <c r="L18" s="90">
        <f>RANK(J18,J$6:J$67)</f>
        <v>32</v>
      </c>
      <c r="M18" s="93">
        <f t="shared" si="2"/>
        <v>0.4</v>
      </c>
      <c r="N18" s="34"/>
      <c r="P18" s="8"/>
      <c r="Q18" s="8"/>
      <c r="R18" s="8"/>
    </row>
    <row r="19" spans="2:18" ht="33" customHeight="1">
      <c r="B19" s="94">
        <v>325</v>
      </c>
      <c r="C19" s="90" t="s">
        <v>45</v>
      </c>
      <c r="D19" s="90">
        <v>7</v>
      </c>
      <c r="E19" s="90">
        <v>9</v>
      </c>
      <c r="F19" s="90">
        <v>9</v>
      </c>
      <c r="G19" s="90">
        <v>6</v>
      </c>
      <c r="H19" s="90">
        <v>5</v>
      </c>
      <c r="I19" s="90">
        <f t="shared" si="0"/>
        <v>36</v>
      </c>
      <c r="J19" s="91">
        <f>'5주차'!K24</f>
        <v>181</v>
      </c>
      <c r="K19" s="92">
        <f t="shared" si="1"/>
        <v>217</v>
      </c>
      <c r="L19" s="90">
        <f>RANK(J19,J$6:J$67)</f>
        <v>22</v>
      </c>
      <c r="M19" s="93">
        <f t="shared" si="2"/>
        <v>1</v>
      </c>
      <c r="N19" s="34"/>
      <c r="P19" s="8"/>
      <c r="Q19" s="8"/>
      <c r="R19" s="8"/>
    </row>
    <row r="20" spans="2:18" ht="33" customHeight="1">
      <c r="B20" s="94">
        <v>326</v>
      </c>
      <c r="C20" s="90" t="s">
        <v>45</v>
      </c>
      <c r="D20" s="90"/>
      <c r="E20" s="90"/>
      <c r="F20" s="90"/>
      <c r="G20" s="90"/>
      <c r="H20" s="90"/>
      <c r="I20" s="90">
        <f t="shared" si="0"/>
        <v>0</v>
      </c>
      <c r="J20" s="91">
        <f>'5주차'!K25</f>
        <v>0</v>
      </c>
      <c r="K20" s="92">
        <f t="shared" si="1"/>
        <v>0</v>
      </c>
      <c r="L20" s="90">
        <f>RANK(J20,J$6:J$67)</f>
        <v>55</v>
      </c>
      <c r="M20" s="93">
        <f t="shared" si="2"/>
        <v>0</v>
      </c>
      <c r="N20" s="34"/>
      <c r="P20" s="8"/>
      <c r="Q20" s="8"/>
      <c r="R20" s="8"/>
    </row>
    <row r="21" spans="2:18" ht="33" customHeight="1">
      <c r="B21" s="89">
        <v>327</v>
      </c>
      <c r="C21" s="90" t="s">
        <v>45</v>
      </c>
      <c r="D21" s="90">
        <v>5</v>
      </c>
      <c r="E21" s="90"/>
      <c r="F21" s="90">
        <v>11</v>
      </c>
      <c r="G21" s="90">
        <v>7</v>
      </c>
      <c r="H21" s="90">
        <v>3</v>
      </c>
      <c r="I21" s="90">
        <f t="shared" si="0"/>
        <v>26</v>
      </c>
      <c r="J21" s="91">
        <f>'5주차'!K26</f>
        <v>188</v>
      </c>
      <c r="K21" s="92">
        <f t="shared" si="1"/>
        <v>214</v>
      </c>
      <c r="L21" s="90">
        <f>RANK(J21,J$6:J$67)</f>
        <v>14</v>
      </c>
      <c r="M21" s="93">
        <f t="shared" si="2"/>
        <v>0.8</v>
      </c>
      <c r="N21" s="33"/>
      <c r="P21" s="8"/>
      <c r="Q21" s="8"/>
      <c r="R21" s="8"/>
    </row>
    <row r="22" spans="2:18" ht="33" customHeight="1">
      <c r="B22" s="89">
        <v>328</v>
      </c>
      <c r="C22" s="90" t="s">
        <v>45</v>
      </c>
      <c r="D22" s="90">
        <v>6</v>
      </c>
      <c r="E22" s="90">
        <v>7</v>
      </c>
      <c r="F22" s="90"/>
      <c r="G22" s="90">
        <v>8</v>
      </c>
      <c r="H22" s="90">
        <v>6</v>
      </c>
      <c r="I22" s="90">
        <f t="shared" si="0"/>
        <v>27</v>
      </c>
      <c r="J22" s="91">
        <f>'5주차'!K27</f>
        <v>178</v>
      </c>
      <c r="K22" s="92">
        <f t="shared" si="1"/>
        <v>205</v>
      </c>
      <c r="L22" s="90">
        <f>RANK(J22,J$6:J$67)</f>
        <v>23</v>
      </c>
      <c r="M22" s="93">
        <f t="shared" si="2"/>
        <v>0.8</v>
      </c>
      <c r="N22" s="34"/>
      <c r="P22" s="8"/>
      <c r="Q22" s="8"/>
      <c r="R22" s="8"/>
    </row>
    <row r="23" spans="2:18" ht="33" customHeight="1">
      <c r="B23" s="89">
        <v>329</v>
      </c>
      <c r="C23" s="90" t="s">
        <v>45</v>
      </c>
      <c r="D23" s="90"/>
      <c r="E23" s="90">
        <v>6</v>
      </c>
      <c r="F23" s="90"/>
      <c r="G23" s="90"/>
      <c r="H23" s="90"/>
      <c r="I23" s="90">
        <f t="shared" si="0"/>
        <v>6</v>
      </c>
      <c r="J23" s="91">
        <f>'5주차'!K28</f>
        <v>188</v>
      </c>
      <c r="K23" s="92">
        <f t="shared" si="1"/>
        <v>194</v>
      </c>
      <c r="L23" s="90">
        <f>RANK(J23,J$6:J$67)</f>
        <v>14</v>
      </c>
      <c r="M23" s="93">
        <f t="shared" si="2"/>
        <v>0.2</v>
      </c>
      <c r="N23" s="33"/>
      <c r="P23" s="8"/>
      <c r="Q23" s="8"/>
      <c r="R23" s="8"/>
    </row>
    <row r="24" spans="2:18" ht="33" customHeight="1">
      <c r="B24" s="94">
        <v>330</v>
      </c>
      <c r="C24" s="90" t="s">
        <v>45</v>
      </c>
      <c r="D24" s="90">
        <v>5</v>
      </c>
      <c r="E24" s="90">
        <v>2</v>
      </c>
      <c r="F24" s="90">
        <v>8</v>
      </c>
      <c r="G24" s="90">
        <v>4</v>
      </c>
      <c r="H24" s="90">
        <v>5</v>
      </c>
      <c r="I24" s="90">
        <f t="shared" si="0"/>
        <v>24</v>
      </c>
      <c r="J24" s="91">
        <f>'5주차'!K29</f>
        <v>95</v>
      </c>
      <c r="K24" s="92">
        <f t="shared" si="1"/>
        <v>119</v>
      </c>
      <c r="L24" s="90">
        <f>RANK(J24,J$6:J$67)</f>
        <v>36</v>
      </c>
      <c r="M24" s="93">
        <f t="shared" si="2"/>
        <v>1</v>
      </c>
      <c r="N24" s="33"/>
      <c r="P24" s="8"/>
      <c r="Q24" s="8"/>
      <c r="R24" s="8"/>
    </row>
    <row r="25" spans="2:18" ht="33" customHeight="1">
      <c r="B25" s="94">
        <v>332</v>
      </c>
      <c r="C25" s="90" t="s">
        <v>45</v>
      </c>
      <c r="D25" s="90"/>
      <c r="E25" s="90"/>
      <c r="F25" s="90"/>
      <c r="G25" s="90"/>
      <c r="H25" s="90"/>
      <c r="I25" s="90">
        <f t="shared" si="0"/>
        <v>0</v>
      </c>
      <c r="J25" s="91">
        <f>'5주차'!K30</f>
        <v>0</v>
      </c>
      <c r="K25" s="92">
        <f t="shared" si="1"/>
        <v>0</v>
      </c>
      <c r="L25" s="90">
        <f>RANK(J25,J$6:J$67)</f>
        <v>55</v>
      </c>
      <c r="M25" s="93">
        <f t="shared" si="2"/>
        <v>0</v>
      </c>
      <c r="N25" s="33"/>
      <c r="P25" s="8"/>
      <c r="Q25" s="8"/>
      <c r="R25" s="8"/>
    </row>
    <row r="26" spans="2:18" ht="33" customHeight="1">
      <c r="B26" s="89">
        <v>333</v>
      </c>
      <c r="C26" s="90" t="s">
        <v>45</v>
      </c>
      <c r="D26" s="90">
        <v>5</v>
      </c>
      <c r="E26" s="90">
        <v>10</v>
      </c>
      <c r="F26" s="90">
        <v>14</v>
      </c>
      <c r="G26" s="90">
        <v>8</v>
      </c>
      <c r="H26" s="90">
        <v>14</v>
      </c>
      <c r="I26" s="90">
        <f t="shared" si="0"/>
        <v>51</v>
      </c>
      <c r="J26" s="91">
        <f>'5주차'!K31</f>
        <v>189</v>
      </c>
      <c r="K26" s="92">
        <f t="shared" si="1"/>
        <v>240</v>
      </c>
      <c r="L26" s="90">
        <f>RANK(J26,J$6:J$67)</f>
        <v>12</v>
      </c>
      <c r="M26" s="93">
        <f t="shared" si="2"/>
        <v>1</v>
      </c>
      <c r="N26" s="34"/>
      <c r="P26" s="8"/>
      <c r="Q26" s="8"/>
      <c r="R26" s="8"/>
    </row>
    <row r="27" spans="2:18" ht="33" customHeight="1">
      <c r="B27" s="89">
        <v>334</v>
      </c>
      <c r="C27" s="90" t="s">
        <v>45</v>
      </c>
      <c r="D27" s="90">
        <v>7</v>
      </c>
      <c r="E27" s="90"/>
      <c r="F27" s="90">
        <v>11</v>
      </c>
      <c r="G27" s="90">
        <v>10</v>
      </c>
      <c r="H27" s="90">
        <v>15</v>
      </c>
      <c r="I27" s="90">
        <f t="shared" si="0"/>
        <v>43</v>
      </c>
      <c r="J27" s="91">
        <f>'5주차'!K32</f>
        <v>186</v>
      </c>
      <c r="K27" s="92">
        <f t="shared" si="1"/>
        <v>229</v>
      </c>
      <c r="L27" s="90">
        <f>RANK(J27,J$6:J$67)</f>
        <v>19</v>
      </c>
      <c r="M27" s="93">
        <f t="shared" si="2"/>
        <v>0.8</v>
      </c>
      <c r="N27" s="34"/>
      <c r="P27" s="8"/>
      <c r="Q27" s="8"/>
      <c r="R27" s="8"/>
    </row>
    <row r="28" spans="2:18" ht="33" customHeight="1">
      <c r="B28" s="94">
        <v>335</v>
      </c>
      <c r="C28" s="90" t="s">
        <v>45</v>
      </c>
      <c r="D28" s="90">
        <v>4</v>
      </c>
      <c r="E28" s="90">
        <v>9</v>
      </c>
      <c r="F28" s="90">
        <v>12</v>
      </c>
      <c r="G28" s="90">
        <v>8</v>
      </c>
      <c r="H28" s="90">
        <v>15</v>
      </c>
      <c r="I28" s="90">
        <f t="shared" si="0"/>
        <v>48</v>
      </c>
      <c r="J28" s="91">
        <f>'5주차'!K33</f>
        <v>186</v>
      </c>
      <c r="K28" s="92">
        <f t="shared" si="1"/>
        <v>234</v>
      </c>
      <c r="L28" s="90">
        <f>RANK(J28,J$6:J$67)</f>
        <v>19</v>
      </c>
      <c r="M28" s="93">
        <f t="shared" si="2"/>
        <v>1</v>
      </c>
      <c r="N28" s="34"/>
      <c r="P28" s="8"/>
      <c r="Q28" s="8"/>
      <c r="R28" s="8"/>
    </row>
    <row r="29" spans="2:18" ht="33" customHeight="1">
      <c r="B29" s="94">
        <v>340</v>
      </c>
      <c r="C29" s="90" t="s">
        <v>45</v>
      </c>
      <c r="D29" s="90"/>
      <c r="E29" s="90"/>
      <c r="F29" s="90"/>
      <c r="G29" s="90"/>
      <c r="H29" s="90"/>
      <c r="I29" s="90">
        <f t="shared" si="0"/>
        <v>0</v>
      </c>
      <c r="J29" s="91">
        <f>'5주차'!K34</f>
        <v>0</v>
      </c>
      <c r="K29" s="92">
        <f t="shared" si="1"/>
        <v>0</v>
      </c>
      <c r="L29" s="90">
        <f>RANK(J29,J$6:J$67)</f>
        <v>55</v>
      </c>
      <c r="M29" s="93">
        <f t="shared" si="2"/>
        <v>0</v>
      </c>
      <c r="N29" s="34"/>
      <c r="P29" s="8"/>
      <c r="Q29" s="8"/>
      <c r="R29" s="8"/>
    </row>
    <row r="30" spans="2:18" ht="33" customHeight="1">
      <c r="B30" s="94">
        <v>341</v>
      </c>
      <c r="C30" s="90" t="s">
        <v>45</v>
      </c>
      <c r="D30" s="90">
        <v>5</v>
      </c>
      <c r="E30" s="90">
        <v>4</v>
      </c>
      <c r="F30" s="90">
        <v>9</v>
      </c>
      <c r="G30" s="90">
        <v>6</v>
      </c>
      <c r="H30" s="90">
        <v>9</v>
      </c>
      <c r="I30" s="90">
        <f t="shared" si="0"/>
        <v>33</v>
      </c>
      <c r="J30" s="91">
        <f>'5주차'!K35</f>
        <v>125</v>
      </c>
      <c r="K30" s="92">
        <f t="shared" si="1"/>
        <v>158</v>
      </c>
      <c r="L30" s="90">
        <f>RANK(J30,J$6:J$67)</f>
        <v>31</v>
      </c>
      <c r="M30" s="93">
        <f t="shared" si="2"/>
        <v>1</v>
      </c>
      <c r="N30" s="34"/>
      <c r="P30" s="8"/>
      <c r="Q30" s="8"/>
      <c r="R30" s="8"/>
    </row>
    <row r="31" spans="2:18" ht="33" customHeight="1">
      <c r="B31" s="94">
        <v>342</v>
      </c>
      <c r="C31" s="90" t="s">
        <v>45</v>
      </c>
      <c r="D31" s="90"/>
      <c r="E31" s="90"/>
      <c r="F31" s="90"/>
      <c r="G31" s="90"/>
      <c r="H31" s="90"/>
      <c r="I31" s="90">
        <f t="shared" si="0"/>
        <v>0</v>
      </c>
      <c r="J31" s="91">
        <f>'5주차'!K36</f>
        <v>83</v>
      </c>
      <c r="K31" s="92">
        <f t="shared" si="1"/>
        <v>83</v>
      </c>
      <c r="L31" s="90">
        <f>RANK(J31,J$6:J$67)</f>
        <v>39</v>
      </c>
      <c r="M31" s="93">
        <f t="shared" si="2"/>
        <v>0</v>
      </c>
      <c r="N31" s="34"/>
      <c r="P31" s="8"/>
      <c r="Q31" s="8"/>
      <c r="R31" s="8"/>
    </row>
    <row r="32" spans="2:18" ht="33" customHeight="1">
      <c r="B32" s="94">
        <v>343</v>
      </c>
      <c r="C32" s="90" t="s">
        <v>45</v>
      </c>
      <c r="D32" s="90"/>
      <c r="E32" s="90"/>
      <c r="F32" s="90"/>
      <c r="G32" s="90"/>
      <c r="H32" s="90"/>
      <c r="I32" s="90">
        <f t="shared" si="0"/>
        <v>0</v>
      </c>
      <c r="J32" s="91">
        <f>'5주차'!K37</f>
        <v>7</v>
      </c>
      <c r="K32" s="92">
        <f t="shared" si="1"/>
        <v>7</v>
      </c>
      <c r="L32" s="90">
        <f>RANK(J32,J$6:J$67)</f>
        <v>53</v>
      </c>
      <c r="M32" s="93">
        <f t="shared" si="2"/>
        <v>0</v>
      </c>
      <c r="N32" s="34"/>
      <c r="P32" s="8"/>
      <c r="Q32" s="8"/>
      <c r="R32" s="8"/>
    </row>
    <row r="33" spans="2:18" ht="33" customHeight="1">
      <c r="B33" s="89">
        <v>451</v>
      </c>
      <c r="C33" s="90" t="s">
        <v>46</v>
      </c>
      <c r="D33" s="90">
        <v>10</v>
      </c>
      <c r="E33" s="90">
        <v>10</v>
      </c>
      <c r="F33" s="90">
        <v>13</v>
      </c>
      <c r="G33" s="90">
        <v>13</v>
      </c>
      <c r="H33" s="90">
        <v>12</v>
      </c>
      <c r="I33" s="90">
        <f t="shared" si="0"/>
        <v>58</v>
      </c>
      <c r="J33" s="91">
        <f>'5주차'!K38</f>
        <v>298</v>
      </c>
      <c r="K33" s="92">
        <f t="shared" si="1"/>
        <v>356</v>
      </c>
      <c r="L33" s="95">
        <f>RANK(J33,J$6:J$67)</f>
        <v>1</v>
      </c>
      <c r="M33" s="93">
        <f t="shared" si="2"/>
        <v>1</v>
      </c>
      <c r="N33" s="34"/>
      <c r="P33" s="8"/>
      <c r="Q33" s="8"/>
      <c r="R33" s="8"/>
    </row>
    <row r="34" spans="2:18" ht="33" customHeight="1">
      <c r="B34" s="96">
        <v>452</v>
      </c>
      <c r="C34" s="90" t="s">
        <v>46</v>
      </c>
      <c r="D34" s="90"/>
      <c r="E34" s="90"/>
      <c r="F34" s="90"/>
      <c r="G34" s="90"/>
      <c r="H34" s="90"/>
      <c r="I34" s="90">
        <f t="shared" si="0"/>
        <v>0</v>
      </c>
      <c r="J34" s="91">
        <f>'5주차'!K39</f>
        <v>0</v>
      </c>
      <c r="K34" s="92">
        <f t="shared" si="1"/>
        <v>0</v>
      </c>
      <c r="L34" s="90">
        <f>RANK(J34,J$6:J$67)</f>
        <v>55</v>
      </c>
      <c r="M34" s="93">
        <f t="shared" si="2"/>
        <v>0</v>
      </c>
      <c r="N34" s="34"/>
      <c r="P34" s="8"/>
      <c r="Q34" s="8"/>
      <c r="R34" s="8"/>
    </row>
    <row r="35" spans="2:18" ht="33" customHeight="1">
      <c r="B35" s="96">
        <v>454</v>
      </c>
      <c r="C35" s="90" t="s">
        <v>46</v>
      </c>
      <c r="D35" s="90"/>
      <c r="E35" s="90"/>
      <c r="F35" s="90"/>
      <c r="G35" s="90"/>
      <c r="H35" s="90"/>
      <c r="I35" s="90">
        <f t="shared" si="0"/>
        <v>0</v>
      </c>
      <c r="J35" s="91">
        <f>'5주차'!K40</f>
        <v>21</v>
      </c>
      <c r="K35" s="92">
        <f t="shared" si="1"/>
        <v>21</v>
      </c>
      <c r="L35" s="90">
        <f>RANK(J35,J$6:J$67)</f>
        <v>48</v>
      </c>
      <c r="M35" s="93">
        <f t="shared" si="2"/>
        <v>0</v>
      </c>
      <c r="N35" s="34"/>
      <c r="P35" s="8"/>
      <c r="Q35" s="8"/>
      <c r="R35" s="8"/>
    </row>
    <row r="36" spans="2:18" ht="33" customHeight="1">
      <c r="B36" s="89">
        <v>456</v>
      </c>
      <c r="C36" s="90" t="s">
        <v>45</v>
      </c>
      <c r="D36" s="90">
        <v>4</v>
      </c>
      <c r="E36" s="90">
        <v>9</v>
      </c>
      <c r="F36" s="90"/>
      <c r="G36" s="90">
        <v>6</v>
      </c>
      <c r="H36" s="90">
        <v>6</v>
      </c>
      <c r="I36" s="90">
        <f t="shared" si="0"/>
        <v>25</v>
      </c>
      <c r="J36" s="91">
        <f>'5주차'!K42</f>
        <v>178</v>
      </c>
      <c r="K36" s="92">
        <f t="shared" si="1"/>
        <v>203</v>
      </c>
      <c r="L36" s="90">
        <f>RANK(J36,J$6:J$67)</f>
        <v>23</v>
      </c>
      <c r="M36" s="93">
        <f t="shared" si="2"/>
        <v>0.8</v>
      </c>
      <c r="N36" s="34"/>
      <c r="P36" s="8"/>
      <c r="Q36" s="8"/>
      <c r="R36" s="8"/>
    </row>
    <row r="37" spans="2:18" ht="33" customHeight="1">
      <c r="B37" s="96">
        <v>458</v>
      </c>
      <c r="C37" s="90" t="s">
        <v>45</v>
      </c>
      <c r="D37" s="90"/>
      <c r="E37" s="90"/>
      <c r="F37" s="90"/>
      <c r="G37" s="90"/>
      <c r="H37" s="90"/>
      <c r="I37" s="90">
        <f t="shared" si="0"/>
        <v>0</v>
      </c>
      <c r="J37" s="91">
        <f>'5주차'!K43</f>
        <v>104</v>
      </c>
      <c r="K37" s="92">
        <f t="shared" si="1"/>
        <v>104</v>
      </c>
      <c r="L37" s="90">
        <f>RANK(J37,J$6:J$67)</f>
        <v>34</v>
      </c>
      <c r="M37" s="93">
        <f t="shared" si="2"/>
        <v>0</v>
      </c>
      <c r="N37" s="34"/>
      <c r="P37" s="8"/>
      <c r="Q37" s="8"/>
      <c r="R37" s="8"/>
    </row>
    <row r="38" spans="2:18" ht="33" customHeight="1">
      <c r="B38" s="89">
        <v>459</v>
      </c>
      <c r="C38" s="90" t="s">
        <v>46</v>
      </c>
      <c r="D38" s="90">
        <v>8</v>
      </c>
      <c r="E38" s="90"/>
      <c r="F38" s="90">
        <v>10</v>
      </c>
      <c r="G38" s="90">
        <v>5</v>
      </c>
      <c r="H38" s="90">
        <v>10</v>
      </c>
      <c r="I38" s="90">
        <f t="shared" si="0"/>
        <v>33</v>
      </c>
      <c r="J38" s="91">
        <f>'5주차'!K44</f>
        <v>188</v>
      </c>
      <c r="K38" s="92">
        <f t="shared" si="1"/>
        <v>221</v>
      </c>
      <c r="L38" s="90">
        <f>RANK(J38,J$6:J$67)</f>
        <v>14</v>
      </c>
      <c r="M38" s="93">
        <f t="shared" si="2"/>
        <v>0.8</v>
      </c>
      <c r="N38" s="34"/>
      <c r="P38" s="8"/>
      <c r="Q38" s="8"/>
      <c r="R38" s="8"/>
    </row>
    <row r="39" spans="2:18" ht="33" customHeight="1">
      <c r="B39" s="89">
        <v>460</v>
      </c>
      <c r="C39" s="90" t="s">
        <v>45</v>
      </c>
      <c r="D39" s="90">
        <v>7</v>
      </c>
      <c r="E39" s="90">
        <v>11</v>
      </c>
      <c r="F39" s="90">
        <v>13</v>
      </c>
      <c r="G39" s="90">
        <v>9</v>
      </c>
      <c r="H39" s="90"/>
      <c r="I39" s="90">
        <f t="shared" si="0"/>
        <v>40</v>
      </c>
      <c r="J39" s="91">
        <f>'5주차'!K45</f>
        <v>200</v>
      </c>
      <c r="K39" s="92">
        <f t="shared" si="1"/>
        <v>240</v>
      </c>
      <c r="L39" s="95">
        <f>RANK(J39,J$6:J$67)</f>
        <v>9</v>
      </c>
      <c r="M39" s="93">
        <f t="shared" si="2"/>
        <v>0.8</v>
      </c>
      <c r="N39" s="34"/>
      <c r="P39" s="8"/>
      <c r="Q39" s="8"/>
      <c r="R39" s="8"/>
    </row>
    <row r="40" spans="2:18" ht="33" customHeight="1">
      <c r="B40" s="96">
        <v>461</v>
      </c>
      <c r="C40" s="90" t="s">
        <v>46</v>
      </c>
      <c r="D40" s="90">
        <v>5</v>
      </c>
      <c r="E40" s="90">
        <v>5</v>
      </c>
      <c r="F40" s="90">
        <v>7</v>
      </c>
      <c r="G40" s="90">
        <v>4</v>
      </c>
      <c r="H40" s="90">
        <v>8</v>
      </c>
      <c r="I40" s="90">
        <f t="shared" si="0"/>
        <v>29</v>
      </c>
      <c r="J40" s="91">
        <f>'5주차'!K46</f>
        <v>187</v>
      </c>
      <c r="K40" s="92">
        <f t="shared" si="1"/>
        <v>216</v>
      </c>
      <c r="L40" s="90">
        <f>RANK(J40,J$6:J$67)</f>
        <v>17</v>
      </c>
      <c r="M40" s="93">
        <f t="shared" si="2"/>
        <v>1</v>
      </c>
      <c r="N40" s="34"/>
      <c r="P40" s="8"/>
      <c r="Q40" s="8"/>
      <c r="R40" s="8"/>
    </row>
    <row r="41" spans="2:18" ht="33" customHeight="1">
      <c r="B41" s="96">
        <v>462</v>
      </c>
      <c r="C41" s="90" t="s">
        <v>46</v>
      </c>
      <c r="D41" s="90">
        <v>1</v>
      </c>
      <c r="E41" s="90">
        <v>5</v>
      </c>
      <c r="F41" s="90">
        <v>12</v>
      </c>
      <c r="G41" s="90">
        <v>7</v>
      </c>
      <c r="H41" s="90">
        <v>7</v>
      </c>
      <c r="I41" s="90">
        <f t="shared" si="0"/>
        <v>32</v>
      </c>
      <c r="J41" s="91">
        <f>'5주차'!K47</f>
        <v>138</v>
      </c>
      <c r="K41" s="92">
        <f t="shared" si="1"/>
        <v>170</v>
      </c>
      <c r="L41" s="90">
        <f>RANK(J41,J$6:J$67)</f>
        <v>29</v>
      </c>
      <c r="M41" s="93">
        <f t="shared" si="2"/>
        <v>1</v>
      </c>
      <c r="N41" s="34"/>
      <c r="P41" s="8"/>
      <c r="Q41" s="8"/>
      <c r="R41" s="8"/>
    </row>
    <row r="42" spans="2:18" ht="33" customHeight="1">
      <c r="B42" s="96">
        <v>464</v>
      </c>
      <c r="C42" s="90" t="s">
        <v>46</v>
      </c>
      <c r="D42" s="90"/>
      <c r="E42" s="90"/>
      <c r="F42" s="90"/>
      <c r="G42" s="90"/>
      <c r="H42" s="90"/>
      <c r="I42" s="90">
        <f t="shared" si="0"/>
        <v>0</v>
      </c>
      <c r="J42" s="91">
        <f>'5주차'!K48</f>
        <v>8</v>
      </c>
      <c r="K42" s="92">
        <f t="shared" si="1"/>
        <v>8</v>
      </c>
      <c r="L42" s="90">
        <f>RANK(J42,J$6:J$67)</f>
        <v>52</v>
      </c>
      <c r="M42" s="93">
        <f t="shared" si="2"/>
        <v>0</v>
      </c>
      <c r="N42" s="34"/>
      <c r="P42" s="8"/>
      <c r="Q42" s="8"/>
      <c r="R42" s="8"/>
    </row>
    <row r="43" spans="2:18" ht="33" customHeight="1">
      <c r="B43" s="96">
        <v>465</v>
      </c>
      <c r="C43" s="90" t="s">
        <v>45</v>
      </c>
      <c r="D43" s="90"/>
      <c r="E43" s="90"/>
      <c r="F43" s="90"/>
      <c r="G43" s="90"/>
      <c r="H43" s="90"/>
      <c r="I43" s="90">
        <f t="shared" si="0"/>
        <v>0</v>
      </c>
      <c r="J43" s="91">
        <f>'5주차'!K49</f>
        <v>0</v>
      </c>
      <c r="K43" s="92">
        <f t="shared" si="1"/>
        <v>0</v>
      </c>
      <c r="L43" s="90">
        <f>RANK(J43,J$6:J$67)</f>
        <v>55</v>
      </c>
      <c r="M43" s="93">
        <f t="shared" si="2"/>
        <v>0</v>
      </c>
      <c r="N43" s="34"/>
      <c r="P43" s="8"/>
      <c r="Q43" s="8"/>
      <c r="R43" s="8"/>
    </row>
    <row r="44" spans="2:18" ht="33" customHeight="1">
      <c r="B44" s="89">
        <v>466</v>
      </c>
      <c r="C44" s="90" t="s">
        <v>45</v>
      </c>
      <c r="D44" s="90">
        <v>6</v>
      </c>
      <c r="E44" s="90">
        <v>7</v>
      </c>
      <c r="F44" s="90"/>
      <c r="G44" s="90"/>
      <c r="H44" s="90"/>
      <c r="I44" s="90">
        <f t="shared" si="0"/>
        <v>13</v>
      </c>
      <c r="J44" s="91">
        <f>'5주차'!K50</f>
        <v>215</v>
      </c>
      <c r="K44" s="92">
        <f t="shared" si="1"/>
        <v>228</v>
      </c>
      <c r="L44" s="90">
        <f>RANK(J44,J$6:J$67)</f>
        <v>7</v>
      </c>
      <c r="M44" s="93">
        <f t="shared" si="2"/>
        <v>0.4</v>
      </c>
      <c r="N44" s="34"/>
      <c r="P44" s="8"/>
    </row>
    <row r="45" spans="2:18" ht="33" customHeight="1">
      <c r="B45" s="96">
        <v>467</v>
      </c>
      <c r="C45" s="90" t="s">
        <v>46</v>
      </c>
      <c r="D45" s="90">
        <v>7</v>
      </c>
      <c r="E45" s="90">
        <v>5</v>
      </c>
      <c r="F45" s="90"/>
      <c r="G45" s="90">
        <v>6</v>
      </c>
      <c r="H45" s="90">
        <v>9</v>
      </c>
      <c r="I45" s="90">
        <f t="shared" si="0"/>
        <v>27</v>
      </c>
      <c r="J45" s="91">
        <f>'5주차'!K51</f>
        <v>218</v>
      </c>
      <c r="K45" s="92">
        <f t="shared" si="1"/>
        <v>245</v>
      </c>
      <c r="L45" s="90">
        <f>RANK(J45,J$6:J$67)</f>
        <v>6</v>
      </c>
      <c r="M45" s="93">
        <f t="shared" si="2"/>
        <v>0.8</v>
      </c>
      <c r="N45" s="33"/>
      <c r="P45" s="8"/>
    </row>
    <row r="46" spans="2:18" ht="33" customHeight="1">
      <c r="B46" s="96">
        <v>468</v>
      </c>
      <c r="C46" s="90" t="s">
        <v>45</v>
      </c>
      <c r="D46" s="90"/>
      <c r="E46" s="90"/>
      <c r="F46" s="90"/>
      <c r="G46" s="90"/>
      <c r="H46" s="90"/>
      <c r="I46" s="90">
        <f t="shared" si="0"/>
        <v>0</v>
      </c>
      <c r="J46" s="91">
        <f>'5주차'!K52</f>
        <v>70</v>
      </c>
      <c r="K46" s="92">
        <f t="shared" si="1"/>
        <v>70</v>
      </c>
      <c r="L46" s="90">
        <f>RANK(J46,J$6:J$67)</f>
        <v>42</v>
      </c>
      <c r="M46" s="93">
        <f t="shared" si="2"/>
        <v>0</v>
      </c>
      <c r="N46" s="34"/>
      <c r="P46" s="8"/>
    </row>
    <row r="47" spans="2:18" ht="33" customHeight="1">
      <c r="B47" s="96">
        <v>469</v>
      </c>
      <c r="C47" s="90" t="s">
        <v>45</v>
      </c>
      <c r="D47" s="90"/>
      <c r="E47" s="90"/>
      <c r="F47" s="90"/>
      <c r="G47" s="90"/>
      <c r="H47" s="90"/>
      <c r="I47" s="90">
        <f t="shared" si="0"/>
        <v>0</v>
      </c>
      <c r="J47" s="91">
        <f>'5주차'!K53</f>
        <v>85</v>
      </c>
      <c r="K47" s="92">
        <f t="shared" si="1"/>
        <v>85</v>
      </c>
      <c r="L47" s="90">
        <f>RANK(J47,J$6:J$67)</f>
        <v>37</v>
      </c>
      <c r="M47" s="93">
        <f t="shared" si="2"/>
        <v>0</v>
      </c>
      <c r="N47" s="34"/>
      <c r="P47" s="8"/>
    </row>
    <row r="48" spans="2:18" ht="33" customHeight="1">
      <c r="B48" s="96">
        <v>473</v>
      </c>
      <c r="C48" s="90" t="s">
        <v>45</v>
      </c>
      <c r="D48" s="90"/>
      <c r="E48" s="90"/>
      <c r="F48" s="90"/>
      <c r="G48" s="90"/>
      <c r="H48" s="90"/>
      <c r="I48" s="90">
        <f t="shared" si="0"/>
        <v>0</v>
      </c>
      <c r="J48" s="91">
        <f>'5주차'!K54</f>
        <v>0</v>
      </c>
      <c r="K48" s="92">
        <f t="shared" si="1"/>
        <v>0</v>
      </c>
      <c r="L48" s="90">
        <f>RANK(J48,J$6:J$67)</f>
        <v>55</v>
      </c>
      <c r="M48" s="93">
        <f t="shared" si="2"/>
        <v>0</v>
      </c>
      <c r="N48" s="34"/>
      <c r="P48" s="8"/>
    </row>
    <row r="49" spans="2:16" ht="33" customHeight="1">
      <c r="B49" s="89">
        <v>474</v>
      </c>
      <c r="C49" s="90" t="s">
        <v>45</v>
      </c>
      <c r="D49" s="90">
        <v>7</v>
      </c>
      <c r="E49" s="90">
        <v>9</v>
      </c>
      <c r="F49" s="90">
        <v>9</v>
      </c>
      <c r="G49" s="90">
        <v>8</v>
      </c>
      <c r="H49" s="90">
        <v>12</v>
      </c>
      <c r="I49" s="90">
        <f t="shared" si="0"/>
        <v>45</v>
      </c>
      <c r="J49" s="91">
        <f>'5주차'!K55</f>
        <v>263</v>
      </c>
      <c r="K49" s="92">
        <f t="shared" si="1"/>
        <v>308</v>
      </c>
      <c r="L49" s="95">
        <f>RANK(J49,J$6:J$67)</f>
        <v>2</v>
      </c>
      <c r="M49" s="93">
        <f t="shared" si="2"/>
        <v>1</v>
      </c>
      <c r="N49" s="34"/>
      <c r="P49" s="8"/>
    </row>
    <row r="50" spans="2:16" ht="33" customHeight="1">
      <c r="B50" s="96">
        <v>476</v>
      </c>
      <c r="C50" s="97" t="s">
        <v>46</v>
      </c>
      <c r="D50" s="90">
        <v>6</v>
      </c>
      <c r="E50" s="90">
        <v>10</v>
      </c>
      <c r="F50" s="90">
        <v>13</v>
      </c>
      <c r="G50" s="90">
        <v>11</v>
      </c>
      <c r="H50" s="90">
        <v>14</v>
      </c>
      <c r="I50" s="90">
        <f t="shared" si="0"/>
        <v>54</v>
      </c>
      <c r="J50" s="91">
        <f>'5주차'!K56</f>
        <v>242</v>
      </c>
      <c r="K50" s="92">
        <f t="shared" si="1"/>
        <v>296</v>
      </c>
      <c r="L50" s="90">
        <f>RANK(J50,J$6:J$67)</f>
        <v>4</v>
      </c>
      <c r="M50" s="93">
        <f t="shared" si="2"/>
        <v>1</v>
      </c>
      <c r="N50" s="34"/>
      <c r="P50" s="8"/>
    </row>
    <row r="51" spans="2:16" ht="33" customHeight="1">
      <c r="B51" s="89">
        <v>477</v>
      </c>
      <c r="C51" s="97" t="s">
        <v>45</v>
      </c>
      <c r="D51" s="90"/>
      <c r="E51" s="90"/>
      <c r="F51" s="90"/>
      <c r="G51" s="90"/>
      <c r="H51" s="90"/>
      <c r="I51" s="90">
        <f t="shared" si="0"/>
        <v>0</v>
      </c>
      <c r="J51" s="91">
        <f>'5주차'!K57</f>
        <v>250</v>
      </c>
      <c r="K51" s="92">
        <f t="shared" si="1"/>
        <v>250</v>
      </c>
      <c r="L51" s="95">
        <f>RANK(J51,J$6:J$67)</f>
        <v>3</v>
      </c>
      <c r="M51" s="93">
        <f t="shared" si="2"/>
        <v>0</v>
      </c>
      <c r="N51" s="34"/>
      <c r="P51" s="8"/>
    </row>
    <row r="52" spans="2:16" ht="33" customHeight="1">
      <c r="B52" s="89">
        <v>478</v>
      </c>
      <c r="C52" s="97" t="s">
        <v>45</v>
      </c>
      <c r="D52" s="90">
        <v>6</v>
      </c>
      <c r="E52" s="90">
        <v>12</v>
      </c>
      <c r="F52" s="90">
        <v>13</v>
      </c>
      <c r="G52" s="90">
        <v>13</v>
      </c>
      <c r="H52" s="90">
        <v>11</v>
      </c>
      <c r="I52" s="90">
        <f t="shared" si="0"/>
        <v>55</v>
      </c>
      <c r="J52" s="91">
        <f>'5주차'!K58</f>
        <v>227</v>
      </c>
      <c r="K52" s="92">
        <f t="shared" si="1"/>
        <v>282</v>
      </c>
      <c r="L52" s="90">
        <f>RANK(J52,J$6:J$67)</f>
        <v>5</v>
      </c>
      <c r="M52" s="93">
        <f t="shared" si="2"/>
        <v>1</v>
      </c>
      <c r="N52" s="34"/>
      <c r="P52" s="8"/>
    </row>
    <row r="53" spans="2:16" ht="33" customHeight="1">
      <c r="B53" s="96">
        <v>479</v>
      </c>
      <c r="C53" s="97" t="s">
        <v>46</v>
      </c>
      <c r="D53" s="90"/>
      <c r="E53" s="90">
        <v>5</v>
      </c>
      <c r="F53" s="90">
        <v>8</v>
      </c>
      <c r="G53" s="90"/>
      <c r="H53" s="90"/>
      <c r="I53" s="90">
        <f t="shared" si="0"/>
        <v>13</v>
      </c>
      <c r="J53" s="91">
        <f>'5주차'!K59</f>
        <v>159</v>
      </c>
      <c r="K53" s="92">
        <f t="shared" si="1"/>
        <v>172</v>
      </c>
      <c r="L53" s="90">
        <f>RANK(J53,J$6:J$67)</f>
        <v>26</v>
      </c>
      <c r="M53" s="93">
        <f t="shared" si="2"/>
        <v>0.4</v>
      </c>
      <c r="N53" s="34"/>
      <c r="P53" s="8"/>
    </row>
    <row r="54" spans="2:16" ht="33" customHeight="1">
      <c r="B54" s="96">
        <v>481</v>
      </c>
      <c r="C54" s="97" t="s">
        <v>46</v>
      </c>
      <c r="D54" s="90"/>
      <c r="E54" s="90"/>
      <c r="F54" s="90"/>
      <c r="G54" s="90"/>
      <c r="H54" s="90"/>
      <c r="I54" s="90">
        <f t="shared" si="0"/>
        <v>0</v>
      </c>
      <c r="J54" s="91">
        <f>'5주차'!K61</f>
        <v>20</v>
      </c>
      <c r="K54" s="92">
        <f t="shared" si="1"/>
        <v>20</v>
      </c>
      <c r="L54" s="90">
        <f>RANK(J54,J$6:J$67)</f>
        <v>49</v>
      </c>
      <c r="M54" s="93">
        <f t="shared" si="2"/>
        <v>0</v>
      </c>
      <c r="N54" s="34"/>
      <c r="P54" s="8"/>
    </row>
    <row r="55" spans="2:16" ht="33" customHeight="1">
      <c r="B55" s="96">
        <v>482</v>
      </c>
      <c r="C55" s="97" t="s">
        <v>45</v>
      </c>
      <c r="D55" s="90">
        <v>1</v>
      </c>
      <c r="E55" s="90">
        <v>2</v>
      </c>
      <c r="F55" s="90"/>
      <c r="G55" s="90"/>
      <c r="H55" s="90"/>
      <c r="I55" s="90">
        <f t="shared" si="0"/>
        <v>3</v>
      </c>
      <c r="J55" s="91">
        <f>'5주차'!K62</f>
        <v>119</v>
      </c>
      <c r="K55" s="92">
        <f t="shared" si="1"/>
        <v>122</v>
      </c>
      <c r="L55" s="90">
        <f>RANK(J55,J$6:J$67)</f>
        <v>33</v>
      </c>
      <c r="M55" s="93">
        <f t="shared" si="2"/>
        <v>0.4</v>
      </c>
      <c r="N55" s="34"/>
      <c r="P55" s="8"/>
    </row>
    <row r="56" spans="2:16" ht="33" customHeight="1">
      <c r="B56" s="96">
        <v>486</v>
      </c>
      <c r="C56" s="97" t="s">
        <v>45</v>
      </c>
      <c r="D56" s="90">
        <v>8</v>
      </c>
      <c r="E56" s="90"/>
      <c r="F56" s="90"/>
      <c r="G56" s="90"/>
      <c r="H56" s="90"/>
      <c r="I56" s="90">
        <f t="shared" si="0"/>
        <v>8</v>
      </c>
      <c r="J56" s="91">
        <f>'5주차'!K63</f>
        <v>61</v>
      </c>
      <c r="K56" s="92">
        <f t="shared" si="1"/>
        <v>69</v>
      </c>
      <c r="L56" s="90">
        <f>RANK(J56,J$6:J$67)</f>
        <v>43</v>
      </c>
      <c r="M56" s="93">
        <f t="shared" si="2"/>
        <v>0.2</v>
      </c>
      <c r="N56" s="40"/>
      <c r="P56" s="15"/>
    </row>
    <row r="57" spans="2:16" ht="33" customHeight="1">
      <c r="B57" s="96">
        <v>487</v>
      </c>
      <c r="C57" s="97" t="s">
        <v>45</v>
      </c>
      <c r="D57" s="90"/>
      <c r="E57" s="90"/>
      <c r="F57" s="90"/>
      <c r="G57" s="90"/>
      <c r="H57" s="90"/>
      <c r="I57" s="90">
        <f t="shared" si="0"/>
        <v>0</v>
      </c>
      <c r="J57" s="91">
        <f>'5주차'!K64</f>
        <v>76</v>
      </c>
      <c r="K57" s="92">
        <f t="shared" si="1"/>
        <v>76</v>
      </c>
      <c r="L57" s="90">
        <f>RANK(J57,J$6:J$67)</f>
        <v>41</v>
      </c>
      <c r="M57" s="93">
        <f t="shared" si="2"/>
        <v>0</v>
      </c>
      <c r="N57" s="36"/>
      <c r="P57" s="15"/>
    </row>
    <row r="58" spans="2:16" ht="33" customHeight="1">
      <c r="B58" s="96">
        <v>488</v>
      </c>
      <c r="C58" s="97" t="s">
        <v>46</v>
      </c>
      <c r="D58" s="90"/>
      <c r="E58" s="90"/>
      <c r="F58" s="90"/>
      <c r="G58" s="90"/>
      <c r="H58" s="90"/>
      <c r="I58" s="90">
        <f t="shared" si="0"/>
        <v>0</v>
      </c>
      <c r="J58" s="91">
        <f>'5주차'!K65</f>
        <v>27</v>
      </c>
      <c r="K58" s="92">
        <f t="shared" si="1"/>
        <v>27</v>
      </c>
      <c r="L58" s="90">
        <f>RANK(J58,J$6:J$67)</f>
        <v>47</v>
      </c>
      <c r="M58" s="93">
        <f t="shared" si="2"/>
        <v>0</v>
      </c>
      <c r="N58" s="43"/>
      <c r="P58" s="15"/>
    </row>
    <row r="59" spans="2:16" ht="33" customHeight="1">
      <c r="B59" s="96">
        <v>489</v>
      </c>
      <c r="C59" s="97" t="s">
        <v>45</v>
      </c>
      <c r="D59" s="90"/>
      <c r="E59" s="90">
        <v>12</v>
      </c>
      <c r="F59" s="90">
        <v>9</v>
      </c>
      <c r="G59" s="90">
        <v>6</v>
      </c>
      <c r="H59" s="90"/>
      <c r="I59" s="90">
        <f t="shared" si="0"/>
        <v>27</v>
      </c>
      <c r="J59" s="91">
        <f>'5주차'!K66</f>
        <v>144</v>
      </c>
      <c r="K59" s="92">
        <f t="shared" si="1"/>
        <v>171</v>
      </c>
      <c r="L59" s="90">
        <f>RANK(J59,J$6:J$67)</f>
        <v>28</v>
      </c>
      <c r="M59" s="93">
        <f t="shared" si="2"/>
        <v>0.6</v>
      </c>
      <c r="N59" s="39"/>
      <c r="P59" s="15"/>
    </row>
    <row r="60" spans="2:16" ht="33" customHeight="1">
      <c r="B60" s="96">
        <v>492</v>
      </c>
      <c r="C60" s="97" t="s">
        <v>46</v>
      </c>
      <c r="D60" s="90"/>
      <c r="E60" s="90">
        <v>7</v>
      </c>
      <c r="F60" s="90">
        <v>13</v>
      </c>
      <c r="G60" s="90"/>
      <c r="H60" s="90"/>
      <c r="I60" s="90">
        <f t="shared" si="0"/>
        <v>20</v>
      </c>
      <c r="J60" s="91">
        <f>'5주차'!K67</f>
        <v>102</v>
      </c>
      <c r="K60" s="92">
        <f t="shared" si="1"/>
        <v>122</v>
      </c>
      <c r="L60" s="90">
        <f>RANK(J60,J$6:J$67)</f>
        <v>35</v>
      </c>
      <c r="M60" s="93">
        <f t="shared" si="2"/>
        <v>0.4</v>
      </c>
      <c r="N60" s="43"/>
      <c r="P60" s="15"/>
    </row>
    <row r="61" spans="2:16" ht="33" customHeight="1">
      <c r="B61" s="96">
        <v>493</v>
      </c>
      <c r="C61" s="97" t="s">
        <v>45</v>
      </c>
      <c r="D61" s="90"/>
      <c r="E61" s="90"/>
      <c r="F61" s="90"/>
      <c r="G61" s="90"/>
      <c r="H61" s="90"/>
      <c r="I61" s="90">
        <f t="shared" si="0"/>
        <v>0</v>
      </c>
      <c r="J61" s="91">
        <f>'5주차'!K68</f>
        <v>0</v>
      </c>
      <c r="K61" s="92">
        <f t="shared" si="1"/>
        <v>0</v>
      </c>
      <c r="L61" s="90">
        <f>RANK(J61,J$6:J$67)</f>
        <v>55</v>
      </c>
      <c r="M61" s="93">
        <f t="shared" si="2"/>
        <v>0</v>
      </c>
      <c r="N61" s="43"/>
      <c r="P61" s="15"/>
    </row>
    <row r="62" spans="2:16" ht="33" customHeight="1">
      <c r="B62" s="96">
        <v>494</v>
      </c>
      <c r="C62" s="97" t="s">
        <v>46</v>
      </c>
      <c r="D62" s="90">
        <v>3</v>
      </c>
      <c r="E62" s="90">
        <v>10</v>
      </c>
      <c r="F62" s="90"/>
      <c r="G62" s="90"/>
      <c r="H62" s="90"/>
      <c r="I62" s="90">
        <f t="shared" si="0"/>
        <v>13</v>
      </c>
      <c r="J62" s="91">
        <f>'5주차'!K69</f>
        <v>77</v>
      </c>
      <c r="K62" s="92">
        <f t="shared" si="1"/>
        <v>90</v>
      </c>
      <c r="L62" s="90">
        <f>RANK(J62,J$6:J$67)</f>
        <v>40</v>
      </c>
      <c r="M62" s="93">
        <f t="shared" si="2"/>
        <v>0.4</v>
      </c>
      <c r="N62" s="43"/>
      <c r="P62" s="15"/>
    </row>
    <row r="63" spans="2:16" ht="33" customHeight="1">
      <c r="B63" s="89">
        <v>496</v>
      </c>
      <c r="C63" s="97" t="s">
        <v>45</v>
      </c>
      <c r="D63" s="90">
        <v>6</v>
      </c>
      <c r="E63" s="90">
        <v>12</v>
      </c>
      <c r="F63" s="90">
        <v>11</v>
      </c>
      <c r="G63" s="90">
        <v>6</v>
      </c>
      <c r="H63" s="90">
        <v>10</v>
      </c>
      <c r="I63" s="90">
        <f t="shared" ref="I63:I67" si="3">SUM(D63:H63)</f>
        <v>45</v>
      </c>
      <c r="J63" s="91">
        <f>'5주차'!K71</f>
        <v>175</v>
      </c>
      <c r="K63" s="92">
        <f t="shared" ref="K63:K67" si="4">SUM(I63:J63)</f>
        <v>220</v>
      </c>
      <c r="L63" s="90">
        <f>RANK(J63,J$6:J$67)</f>
        <v>25</v>
      </c>
      <c r="M63" s="93">
        <f t="shared" si="2"/>
        <v>1</v>
      </c>
      <c r="N63" s="43"/>
      <c r="P63" s="15"/>
    </row>
    <row r="64" spans="2:16" ht="33" customHeight="1">
      <c r="B64" s="96">
        <v>498</v>
      </c>
      <c r="C64" s="97" t="s">
        <v>45</v>
      </c>
      <c r="D64" s="90"/>
      <c r="E64" s="90"/>
      <c r="F64" s="90"/>
      <c r="G64" s="90"/>
      <c r="H64" s="90"/>
      <c r="I64" s="90">
        <f t="shared" si="3"/>
        <v>0</v>
      </c>
      <c r="J64" s="91">
        <f>'5주차'!K73</f>
        <v>0</v>
      </c>
      <c r="K64" s="92">
        <f t="shared" si="4"/>
        <v>0</v>
      </c>
      <c r="L64" s="90">
        <f>RANK(J64,J$6:J$67)</f>
        <v>55</v>
      </c>
      <c r="M64" s="93">
        <f t="shared" ref="M64:M67" si="5">COUNTA(D64,E64,F64,G64,H64)/5</f>
        <v>0</v>
      </c>
      <c r="N64" s="43"/>
      <c r="P64" s="15"/>
    </row>
    <row r="65" spans="2:16" ht="33" customHeight="1">
      <c r="B65" s="96">
        <v>499</v>
      </c>
      <c r="C65" s="98" t="s">
        <v>45</v>
      </c>
      <c r="D65" s="90"/>
      <c r="E65" s="90"/>
      <c r="F65" s="90"/>
      <c r="G65" s="90"/>
      <c r="H65" s="90"/>
      <c r="I65" s="90">
        <f t="shared" si="3"/>
        <v>0</v>
      </c>
      <c r="J65" s="91">
        <f>'5주차'!K74</f>
        <v>9</v>
      </c>
      <c r="K65" s="92">
        <f t="shared" si="4"/>
        <v>9</v>
      </c>
      <c r="L65" s="90">
        <f>RANK(J65,J$6:J$67)</f>
        <v>51</v>
      </c>
      <c r="M65" s="93">
        <f t="shared" si="5"/>
        <v>0</v>
      </c>
      <c r="N65" s="43"/>
      <c r="P65" s="15"/>
    </row>
    <row r="66" spans="2:16" ht="33" customHeight="1">
      <c r="B66" s="96">
        <v>344</v>
      </c>
      <c r="C66" s="98" t="s">
        <v>46</v>
      </c>
      <c r="D66" s="90"/>
      <c r="E66" s="90"/>
      <c r="F66" s="90"/>
      <c r="G66" s="90"/>
      <c r="H66" s="90"/>
      <c r="I66" s="90">
        <f t="shared" si="3"/>
        <v>0</v>
      </c>
      <c r="J66" s="91">
        <f>'5주차'!K75</f>
        <v>46</v>
      </c>
      <c r="K66" s="92">
        <f t="shared" si="4"/>
        <v>46</v>
      </c>
      <c r="L66" s="90">
        <f>RANK(J66,J$6:J$67)</f>
        <v>44</v>
      </c>
      <c r="M66" s="93">
        <f t="shared" si="5"/>
        <v>0</v>
      </c>
      <c r="N66" s="42"/>
      <c r="P66" s="15"/>
    </row>
    <row r="67" spans="2:16" ht="33" customHeight="1">
      <c r="B67" s="96">
        <v>345</v>
      </c>
      <c r="C67" s="98" t="s">
        <v>45</v>
      </c>
      <c r="D67" s="90">
        <v>1</v>
      </c>
      <c r="E67" s="90"/>
      <c r="F67" s="90"/>
      <c r="G67" s="90"/>
      <c r="H67" s="90"/>
      <c r="I67" s="90">
        <f t="shared" si="3"/>
        <v>1</v>
      </c>
      <c r="J67" s="91">
        <f>'5주차'!K76</f>
        <v>20</v>
      </c>
      <c r="K67" s="92">
        <f t="shared" si="4"/>
        <v>21</v>
      </c>
      <c r="L67" s="90">
        <f>RANK(J67,J$6:J$67)</f>
        <v>49</v>
      </c>
      <c r="M67" s="93">
        <f t="shared" si="5"/>
        <v>0.2</v>
      </c>
      <c r="N67" s="42"/>
    </row>
    <row r="68" spans="2:16" ht="26.25">
      <c r="B68" s="99" t="s">
        <v>47</v>
      </c>
      <c r="C68" s="100"/>
      <c r="D68" s="100"/>
      <c r="E68" s="100"/>
      <c r="F68" s="100"/>
      <c r="G68" s="100"/>
      <c r="H68" s="100"/>
      <c r="I68" s="100"/>
      <c r="J68" s="100"/>
      <c r="K68" s="100"/>
      <c r="L68" s="100"/>
      <c r="M68" s="100"/>
      <c r="N68" s="101"/>
    </row>
    <row r="69" spans="2:16" ht="26.25">
      <c r="B69" s="102" t="s">
        <v>48</v>
      </c>
      <c r="C69" s="102"/>
      <c r="D69" s="102"/>
      <c r="E69" s="102"/>
      <c r="F69" s="102"/>
      <c r="G69" s="102"/>
      <c r="H69" s="102"/>
      <c r="I69" s="102"/>
      <c r="J69" s="102"/>
      <c r="K69" s="102"/>
      <c r="L69" s="102"/>
      <c r="M69" s="102"/>
      <c r="N69" s="102"/>
    </row>
    <row r="70" spans="2:16" ht="26.25">
      <c r="B70" s="103" t="s">
        <v>49</v>
      </c>
      <c r="C70" s="103"/>
      <c r="D70" s="103"/>
      <c r="E70" s="103"/>
      <c r="F70" s="103"/>
      <c r="G70" s="103"/>
      <c r="H70" s="103"/>
      <c r="I70" s="103"/>
      <c r="J70" s="103"/>
      <c r="K70" s="103"/>
      <c r="L70" s="103"/>
      <c r="M70" s="103"/>
      <c r="N70" s="103"/>
    </row>
    <row r="71" spans="2:16">
      <c r="D71" s="17"/>
    </row>
    <row r="72" spans="2:16">
      <c r="D72" s="17"/>
    </row>
    <row r="73" spans="2:16">
      <c r="D73" s="17"/>
    </row>
    <row r="74" spans="2:16">
      <c r="D74" s="17"/>
    </row>
    <row r="75" spans="2:16">
      <c r="D75" s="17"/>
    </row>
    <row r="76" spans="2:16">
      <c r="D76" s="16"/>
    </row>
    <row r="79" spans="2:16">
      <c r="O79" s="7" t="s">
        <v>13</v>
      </c>
    </row>
    <row r="81" spans="14:14" ht="27.75">
      <c r="N81" s="2" ph="1"/>
    </row>
    <row r="196" spans="14:14" ht="27.75">
      <c r="N196" s="2" ph="1"/>
    </row>
    <row r="211" spans="14:14" ht="27.75">
      <c r="N211" s="2" ph="1"/>
    </row>
    <row r="212" spans="14:14" ht="27.75">
      <c r="N212" s="2" ph="1"/>
    </row>
    <row r="223" spans="14:14" ht="27.75">
      <c r="N223" s="2" ph="1"/>
    </row>
    <row r="224" spans="14:14" ht="27.75">
      <c r="N224" s="2" ph="1"/>
    </row>
    <row r="225" spans="14:14" ht="27.75">
      <c r="N225" s="2" ph="1"/>
    </row>
    <row r="226" spans="14:14" ht="27.75">
      <c r="N226" s="2" ph="1"/>
    </row>
    <row r="227" spans="14:14" ht="27.75">
      <c r="N227" s="2" ph="1"/>
    </row>
    <row r="228" spans="14:14" ht="27.75">
      <c r="N228" s="2" ph="1"/>
    </row>
    <row r="231" spans="14:14" ht="27.75">
      <c r="N231" s="2" ph="1"/>
    </row>
    <row r="232" spans="14:14" ht="27.75">
      <c r="N232" s="2" ph="1"/>
    </row>
    <row r="233" spans="14:14" ht="27.75">
      <c r="N233" s="2" ph="1"/>
    </row>
    <row r="234" spans="14:14" ht="27.75">
      <c r="N234" s="2" ph="1"/>
    </row>
    <row r="235" spans="14:14" ht="27.75">
      <c r="N235" s="2" ph="1"/>
    </row>
    <row r="236" spans="14:14" ht="27.75">
      <c r="N236" s="2" ph="1"/>
    </row>
    <row r="244" spans="14:14" ht="27.75">
      <c r="N244" s="2" ph="1"/>
    </row>
    <row r="245" spans="14:14" ht="27.75">
      <c r="N245" s="2" ph="1"/>
    </row>
    <row r="246" spans="14:14" ht="27.75">
      <c r="N246" s="2" ph="1"/>
    </row>
    <row r="247" spans="14:14" ht="27.75">
      <c r="N247" s="2" ph="1"/>
    </row>
    <row r="248" spans="14:14" ht="27.75">
      <c r="N248" s="2" ph="1"/>
    </row>
    <row r="249" spans="14:14" ht="27.75">
      <c r="N249" s="2" ph="1"/>
    </row>
    <row r="252" spans="14:14" ht="27.75">
      <c r="N252" s="2" ph="1"/>
    </row>
    <row r="253" spans="14:14" ht="27.75">
      <c r="N253" s="2" ph="1"/>
    </row>
    <row r="254" spans="14:14" ht="27.75">
      <c r="N254" s="2" ph="1"/>
    </row>
    <row r="255" spans="14:14" ht="27.75">
      <c r="N255" s="2" ph="1"/>
    </row>
    <row r="256" spans="14:14" ht="27.75">
      <c r="N256" s="2" ph="1"/>
    </row>
    <row r="257" spans="14:14" ht="27.75">
      <c r="N257" s="2" ph="1"/>
    </row>
    <row r="258" spans="14:14" ht="27.75">
      <c r="N258" s="2" ph="1"/>
    </row>
    <row r="259" spans="14:14" ht="27.75">
      <c r="N259" s="2" ph="1"/>
    </row>
    <row r="260" spans="14:14" ht="27.75">
      <c r="N260" s="2" ph="1"/>
    </row>
    <row r="261" spans="14:14" ht="27.75">
      <c r="N261" s="2" ph="1"/>
    </row>
    <row r="264" spans="14:14" ht="27.75">
      <c r="N264" s="2" ph="1"/>
    </row>
    <row r="271" spans="14:14" ht="27.75">
      <c r="N271" s="2" ph="1"/>
    </row>
    <row r="272" spans="14:14" ht="27.75">
      <c r="N272" s="2" ph="1"/>
    </row>
    <row r="273" spans="14:14" ht="27.75">
      <c r="N273" s="2" ph="1"/>
    </row>
    <row r="274" spans="14:14" ht="27.75">
      <c r="N274" s="2" ph="1"/>
    </row>
    <row r="275" spans="14:14" ht="27.75">
      <c r="N275" s="2" ph="1"/>
    </row>
    <row r="276" spans="14:14" ht="27.75">
      <c r="N276" s="2" ph="1"/>
    </row>
    <row r="279" spans="14:14" ht="27.75">
      <c r="N279" s="2" ph="1"/>
    </row>
    <row r="280" spans="14:14" ht="27.75">
      <c r="N280" s="2" ph="1"/>
    </row>
    <row r="281" spans="14:14" ht="27.75">
      <c r="N281" s="2" ph="1"/>
    </row>
    <row r="282" spans="14:14" ht="27.75">
      <c r="N282" s="2" ph="1"/>
    </row>
    <row r="283" spans="14:14" ht="27.75">
      <c r="N283" s="2" ph="1"/>
    </row>
    <row r="284" spans="14:14" ht="27.75">
      <c r="N284" s="2" ph="1"/>
    </row>
    <row r="285" spans="14:14" ht="27.75">
      <c r="N285" s="2" ph="1"/>
    </row>
    <row r="286" spans="14:14" ht="27.75">
      <c r="N286" s="2" ph="1"/>
    </row>
    <row r="287" spans="14:14" ht="27.75">
      <c r="N287" s="2" ph="1"/>
    </row>
    <row r="288" spans="14:14" ht="27.75">
      <c r="N288" s="2" ph="1"/>
    </row>
    <row r="291" spans="14:14" ht="27.75">
      <c r="N291" s="2" ph="1"/>
    </row>
    <row r="292" spans="14:14" ht="27.75">
      <c r="N292" s="2" ph="1"/>
    </row>
    <row r="293" spans="14:14" ht="27.75">
      <c r="N293" s="2" ph="1"/>
    </row>
    <row r="294" spans="14:14" ht="27.75">
      <c r="N294" s="2" ph="1"/>
    </row>
    <row r="295" spans="14:14" ht="27.75">
      <c r="N295" s="2" ph="1"/>
    </row>
    <row r="296" spans="14:14" ht="27.75">
      <c r="N296" s="2" ph="1"/>
    </row>
    <row r="297" spans="14:14" ht="27.75">
      <c r="N297" s="2" ph="1"/>
    </row>
    <row r="298" spans="14:14" ht="27.75">
      <c r="N298" s="2" ph="1"/>
    </row>
    <row r="299" spans="14:14" ht="27.75">
      <c r="N299" s="2" ph="1"/>
    </row>
    <row r="301" spans="14:14" ht="27.75">
      <c r="N301" s="2" ph="1"/>
    </row>
    <row r="302" spans="14:14" ht="27.75">
      <c r="N302" s="2" ph="1"/>
    </row>
    <row r="303" spans="14:14" ht="27.75">
      <c r="N303" s="2" ph="1"/>
    </row>
    <row r="304" spans="14:14" ht="27.75">
      <c r="N304" s="2" ph="1"/>
    </row>
    <row r="305" spans="14:14">
      <c r="N305" s="2" ph="1"/>
    </row>
    <row r="306" spans="14:14" ht="27.75">
      <c r="N306" s="2" ph="1"/>
    </row>
    <row r="307" spans="14:14" ht="27.75">
      <c r="N307" s="2" ph="1"/>
    </row>
    <row r="308" spans="14:14">
      <c r="N308" s="2" ph="1"/>
    </row>
    <row r="309" spans="14:14" ht="27.75">
      <c r="N309" s="2" ph="1"/>
    </row>
    <row r="311" spans="14:14">
      <c r="N311" s="2" ph="1"/>
    </row>
    <row r="312" spans="14:14">
      <c r="N312" s="2" ph="1"/>
    </row>
    <row r="313" spans="14:14">
      <c r="N313" s="2" ph="1"/>
    </row>
    <row r="314" spans="14:14">
      <c r="N314" s="2" ph="1"/>
    </row>
  </sheetData>
  <mergeCells count="7">
    <mergeCell ref="B69:N69"/>
    <mergeCell ref="B70:N70"/>
    <mergeCell ref="B2:N2"/>
    <mergeCell ref="B3:N3"/>
    <mergeCell ref="I4:L4"/>
    <mergeCell ref="M4:M5"/>
    <mergeCell ref="B68:M68"/>
  </mergeCells>
  <phoneticPr fontId="1" type="noConversion"/>
  <conditionalFormatting sqref="D6:I67">
    <cfRule type="cellIs" dxfId="2" priority="3" operator="equal">
      <formula>0</formula>
    </cfRule>
  </conditionalFormatting>
  <conditionalFormatting sqref="M6:M67">
    <cfRule type="cellIs" dxfId="1" priority="2" operator="lessThan">
      <formula>1</formula>
    </cfRule>
  </conditionalFormatting>
  <conditionalFormatting sqref="D6:I67">
    <cfRule type="cellIs" dxfId="0" priority="1" operator="equal">
      <formula>0</formula>
    </cfRule>
  </conditionalFormatting>
  <printOptions horizontalCentered="1" verticalCentered="1"/>
  <pageMargins left="7.874015748031496E-2" right="7.874015748031496E-2" top="7.874015748031496E-2" bottom="7.874015748031496E-2" header="7.874015748031496E-2" footer="0.39370078740157483"/>
  <pageSetup paperSize="168" scale="8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topLeftCell="A4" workbookViewId="0">
      <selection activeCell="A35" sqref="A35:A36"/>
    </sheetView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이름이 지정된 범위</vt:lpstr>
      </vt:variant>
      <vt:variant>
        <vt:i4>6</vt:i4>
      </vt:variant>
    </vt:vector>
  </HeadingPairs>
  <TitlesOfParts>
    <vt:vector size="13" baseType="lpstr">
      <vt:lpstr>1주차</vt:lpstr>
      <vt:lpstr>2주차</vt:lpstr>
      <vt:lpstr>3주차</vt:lpstr>
      <vt:lpstr>4주차</vt:lpstr>
      <vt:lpstr>5주차</vt:lpstr>
      <vt:lpstr>6주차</vt:lpstr>
      <vt:lpstr>Sheet2</vt:lpstr>
      <vt:lpstr>'1주차'!Print_Area</vt:lpstr>
      <vt:lpstr>'2주차'!Print_Area</vt:lpstr>
      <vt:lpstr>'3주차'!Print_Area</vt:lpstr>
      <vt:lpstr>'4주차'!Print_Area</vt:lpstr>
      <vt:lpstr>'5주차'!Print_Area</vt:lpstr>
      <vt:lpstr>'6주차'!Print_Area</vt:lpstr>
    </vt:vector>
  </TitlesOfParts>
  <Company>MY_HOME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xp</cp:lastModifiedBy>
  <cp:lastPrinted>2012-12-24T02:23:18Z</cp:lastPrinted>
  <dcterms:created xsi:type="dcterms:W3CDTF">2008-12-24T07:32:26Z</dcterms:created>
  <dcterms:modified xsi:type="dcterms:W3CDTF">2012-12-24T02:25:30Z</dcterms:modified>
</cp:coreProperties>
</file>