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1"/>
  </bookViews>
  <sheets>
    <sheet name="1주차" sheetId="88" r:id="rId1"/>
    <sheet name="2주차" sheetId="102" r:id="rId2"/>
    <sheet name="Sheet2" sheetId="101" r:id="rId3"/>
  </sheets>
  <definedNames>
    <definedName name="_xlnm.Print_Area" localSheetId="0">'1주차'!$B$1:$L$73</definedName>
    <definedName name="_xlnm.Print_Area" localSheetId="1">'2주차'!$B$69:$N$84</definedName>
  </definedNames>
  <calcPr calcId="125725" refMode="R1C1"/>
</workbook>
</file>

<file path=xl/calcChain.xml><?xml version="1.0" encoding="utf-8"?>
<calcChain xmlns="http://schemas.openxmlformats.org/spreadsheetml/2006/main">
  <c r="M6" i="102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6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5" i="102" s="1"/>
  <c r="K80" i="88"/>
  <c r="I81"/>
  <c r="J76" i="102" s="1"/>
  <c r="K81" i="88"/>
  <c r="I82"/>
  <c r="J77" i="102" s="1"/>
  <c r="K82" i="88"/>
  <c r="I83"/>
  <c r="J78" i="102" s="1"/>
  <c r="K83" i="88"/>
  <c r="I84"/>
  <c r="J79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K61"/>
  <c r="I62"/>
  <c r="J57" i="102" s="1"/>
  <c r="K62" i="88"/>
  <c r="I63"/>
  <c r="J58" i="102" s="1"/>
  <c r="K63" i="88"/>
  <c r="I64"/>
  <c r="J59" i="102" s="1"/>
  <c r="K64" i="88"/>
  <c r="I65"/>
  <c r="J60" i="102" s="1"/>
  <c r="K60" s="1"/>
  <c r="K65" i="88"/>
  <c r="I66"/>
  <c r="J61" i="102" s="1"/>
  <c r="K66" i="88"/>
  <c r="I67"/>
  <c r="J62" i="102" s="1"/>
  <c r="K67" i="88"/>
  <c r="I68"/>
  <c r="J63" i="102" s="1"/>
  <c r="K68" i="88"/>
  <c r="I69"/>
  <c r="J64" i="102" s="1"/>
  <c r="K69" i="88"/>
  <c r="I70"/>
  <c r="J65" i="102" s="1"/>
  <c r="K70" i="88"/>
  <c r="I71"/>
  <c r="J66" i="102" s="1"/>
  <c r="K71" i="88"/>
  <c r="I72"/>
  <c r="J67" i="102" s="1"/>
  <c r="K72" i="88"/>
  <c r="I73"/>
  <c r="J68" i="102" s="1"/>
  <c r="K73" i="88"/>
  <c r="I74"/>
  <c r="J69" i="102" s="1"/>
  <c r="K74" i="88"/>
  <c r="I75"/>
  <c r="J70" i="102" s="1"/>
  <c r="K75" i="88"/>
  <c r="I76"/>
  <c r="J71" i="102" s="1"/>
  <c r="K76" i="88"/>
  <c r="I77"/>
  <c r="J72" i="102" s="1"/>
  <c r="K77" i="88"/>
  <c r="I78"/>
  <c r="J73" i="102" s="1"/>
  <c r="K78" i="88"/>
  <c r="I79"/>
  <c r="J74" i="102" s="1"/>
  <c r="K79" i="88"/>
  <c r="I85"/>
  <c r="J80" i="102" s="1"/>
  <c r="K85" i="88"/>
  <c r="I86"/>
  <c r="J81" i="102" s="1"/>
  <c r="K86" i="88"/>
  <c r="K81" i="102" l="1"/>
  <c r="K79"/>
  <c r="K77"/>
  <c r="K75"/>
  <c r="K73"/>
  <c r="K71"/>
  <c r="K69"/>
  <c r="K67"/>
  <c r="K65"/>
  <c r="K63"/>
  <c r="K61"/>
  <c r="K59"/>
  <c r="K57"/>
  <c r="K56"/>
  <c r="K54"/>
  <c r="K52"/>
  <c r="K50"/>
  <c r="K48"/>
  <c r="K46"/>
  <c r="K44"/>
  <c r="K42"/>
  <c r="K40"/>
  <c r="K38"/>
  <c r="K36"/>
  <c r="K80"/>
  <c r="K78"/>
  <c r="K76"/>
  <c r="K74"/>
  <c r="K72"/>
  <c r="K70"/>
  <c r="K68"/>
  <c r="K66"/>
  <c r="K64"/>
  <c r="K62"/>
  <c r="K58"/>
  <c r="K55"/>
  <c r="K53"/>
  <c r="K51"/>
  <c r="K49"/>
  <c r="K47"/>
  <c r="K45"/>
  <c r="K43"/>
  <c r="K41"/>
  <c r="K39"/>
  <c r="K37"/>
  <c r="K35"/>
  <c r="I38" i="88"/>
  <c r="J34" i="102" s="1"/>
  <c r="K34" s="1"/>
  <c r="K38" i="88"/>
  <c r="I17" l="1"/>
  <c r="J17" i="102" s="1"/>
  <c r="K17" s="1"/>
  <c r="K17" i="88"/>
  <c r="I18"/>
  <c r="J18" i="102" s="1"/>
  <c r="K18" s="1"/>
  <c r="K18" i="88"/>
  <c r="I19"/>
  <c r="K19"/>
  <c r="I20"/>
  <c r="K20"/>
  <c r="I21"/>
  <c r="K21"/>
  <c r="I22"/>
  <c r="J19" i="102" s="1"/>
  <c r="K19" s="1"/>
  <c r="K22" i="88"/>
  <c r="I23"/>
  <c r="K23"/>
  <c r="I24"/>
  <c r="J20" i="102" s="1"/>
  <c r="K20" s="1"/>
  <c r="K24" i="88"/>
  <c r="I25"/>
  <c r="J21" i="102" s="1"/>
  <c r="K21" s="1"/>
  <c r="K25" i="88"/>
  <c r="I26"/>
  <c r="J22" i="102" s="1"/>
  <c r="K22" s="1"/>
  <c r="K26" i="88"/>
  <c r="I27"/>
  <c r="J23" i="102" s="1"/>
  <c r="K23" s="1"/>
  <c r="K27" i="88"/>
  <c r="I28"/>
  <c r="J24" i="102" s="1"/>
  <c r="K24" s="1"/>
  <c r="K28" i="88"/>
  <c r="I29"/>
  <c r="J25" i="102" s="1"/>
  <c r="K25" s="1"/>
  <c r="K29" i="88"/>
  <c r="I30"/>
  <c r="J26" i="102" s="1"/>
  <c r="K26" s="1"/>
  <c r="K30" i="88"/>
  <c r="I31"/>
  <c r="J27" i="102" s="1"/>
  <c r="K27" s="1"/>
  <c r="K31" i="88"/>
  <c r="I32"/>
  <c r="J28" i="102" s="1"/>
  <c r="K28" s="1"/>
  <c r="K32" i="88"/>
  <c r="I33"/>
  <c r="J29" i="102" s="1"/>
  <c r="K29" s="1"/>
  <c r="K33" i="88"/>
  <c r="I34"/>
  <c r="J30" i="102" s="1"/>
  <c r="K30" s="1"/>
  <c r="K34" i="88"/>
  <c r="I35"/>
  <c r="J31" i="102" s="1"/>
  <c r="K31" s="1"/>
  <c r="K35" i="88"/>
  <c r="I36"/>
  <c r="J32" i="102" s="1"/>
  <c r="K32" s="1"/>
  <c r="K36" i="88"/>
  <c r="I37"/>
  <c r="J33" i="102" s="1"/>
  <c r="K33" s="1"/>
  <c r="K37" i="88"/>
  <c r="K8" l="1"/>
  <c r="K9"/>
  <c r="K10"/>
  <c r="K11"/>
  <c r="K12"/>
  <c r="K13"/>
  <c r="K14"/>
  <c r="K15"/>
  <c r="K16"/>
  <c r="I14" l="1"/>
  <c r="J14" i="102" s="1"/>
  <c r="K14" s="1"/>
  <c r="I15" i="88"/>
  <c r="J15" i="102" s="1"/>
  <c r="K15" s="1"/>
  <c r="I16" i="88"/>
  <c r="J16" i="102" s="1"/>
  <c r="K16" s="1"/>
  <c r="I6" i="88" l="1"/>
  <c r="J6" i="102" l="1"/>
  <c r="I13" i="88"/>
  <c r="J13" i="102" s="1"/>
  <c r="K13" s="1"/>
  <c r="I12" i="88"/>
  <c r="J12" i="102" s="1"/>
  <c r="K12" s="1"/>
  <c r="I11" i="88"/>
  <c r="J11" i="102" s="1"/>
  <c r="K11" s="1"/>
  <c r="I10" i="88"/>
  <c r="J10" i="102" s="1"/>
  <c r="K10" s="1"/>
  <c r="I9" i="88"/>
  <c r="J9" i="102" s="1"/>
  <c r="K9" s="1"/>
  <c r="I8" i="88"/>
  <c r="J8" i="102" s="1"/>
  <c r="K8" s="1"/>
  <c r="I7" i="88"/>
  <c r="K6"/>
  <c r="J80" l="1"/>
  <c r="J7" i="102"/>
  <c r="K7" s="1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59"/>
  <c r="L67"/>
  <c r="L75"/>
  <c r="L7"/>
  <c r="L15"/>
  <c r="L27"/>
  <c r="L35"/>
  <c r="L43"/>
  <c r="L51"/>
  <c r="L58"/>
  <c r="L66"/>
  <c r="L74"/>
  <c r="L64"/>
  <c r="L80"/>
  <c r="L10"/>
  <c r="L18"/>
  <c r="L22"/>
  <c r="L30"/>
  <c r="L38"/>
  <c r="L46"/>
  <c r="L54"/>
  <c r="L61"/>
  <c r="L69"/>
  <c r="L77"/>
  <c r="L9"/>
  <c r="L17"/>
  <c r="L21"/>
  <c r="L29"/>
  <c r="L37"/>
  <c r="L45"/>
  <c r="L53"/>
  <c r="L60"/>
  <c r="K6"/>
  <c r="L12"/>
  <c r="L24"/>
  <c r="L32"/>
  <c r="L40"/>
  <c r="L48"/>
  <c r="L56"/>
  <c r="L63"/>
  <c r="L71"/>
  <c r="L79"/>
  <c r="L11"/>
  <c r="L23"/>
  <c r="L31"/>
  <c r="L39"/>
  <c r="L47"/>
  <c r="L55"/>
  <c r="L62"/>
  <c r="L70"/>
  <c r="L78"/>
  <c r="L72"/>
  <c r="L6"/>
  <c r="L14"/>
  <c r="L19"/>
  <c r="L26"/>
  <c r="L34"/>
  <c r="L42"/>
  <c r="L50"/>
  <c r="L57"/>
  <c r="L65"/>
  <c r="L73"/>
  <c r="L81"/>
  <c r="L13"/>
  <c r="L25"/>
  <c r="L33"/>
  <c r="L41"/>
  <c r="L49"/>
  <c r="L68"/>
  <c r="L76"/>
</calcChain>
</file>

<file path=xl/sharedStrings.xml><?xml version="1.0" encoding="utf-8"?>
<sst xmlns="http://schemas.openxmlformats.org/spreadsheetml/2006/main" count="199" uniqueCount="56">
  <si>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</si>
  <si>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</si>
  <si>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</si>
  <si>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</si>
  <si>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</si>
  <si>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</si>
  <si>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</si>
  <si>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</si>
  <si>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</si>
  <si>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</si>
  <si>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</si>
  <si>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</si>
  <si>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</si>
  <si>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</si>
  <si>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</si>
  <si>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</si>
  <si>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</si>
  <si>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</si>
  <si>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</si>
  <si>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</si>
  <si>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</si>
  <si>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</si>
  <si>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</si>
  <si>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</si>
  <si>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</si>
  <si>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</si>
  <si>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</si>
  <si>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</si>
  <si>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</si>
  <si>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</si>
  <si>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</si>
  <si>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</si>
  <si>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</si>
  <si>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</si>
  <si>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</si>
  <si>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</si>
  <si>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남</t>
    <phoneticPr fontId="1" type="noConversion"/>
  </si>
  <si>
    <t>여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</si>
  <si>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</si>
  <si>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</si>
  <si>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</si>
  <si>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성별</t>
    <phoneticPr fontId="1" type="noConversion"/>
  </si>
  <si>
    <t>수험
번호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</si>
  <si>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</si>
  <si>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</si>
  <si>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</si>
  <si>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</si>
  <si>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</si>
  <si>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</si>
  <si>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</si>
  <si>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</si>
  <si>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</si>
  <si>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비고</t>
    <phoneticPr fontId="1" type="noConversion"/>
  </si>
  <si>
    <t>모의고사
참여율</t>
    <phoneticPr fontId="1" type="noConversion"/>
  </si>
  <si>
    <t>11~12월 아침 모의고사 성적현황</t>
    <phoneticPr fontId="1" type="noConversion"/>
  </si>
  <si>
    <t>시험 2주차 : 11월 19일 ~ 23일</t>
    <phoneticPr fontId="1" type="noConversion"/>
  </si>
</sst>
</file>

<file path=xl/styles.xml><?xml version="1.0" encoding="utf-8"?>
<styleSheet xmlns="http://schemas.openxmlformats.org/spreadsheetml/2006/main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rgb="FFFFFF00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27" fillId="9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/>
    </xf>
    <xf numFmtId="0" fontId="26" fillId="3" borderId="13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2" xfId="0" applyNumberFormat="1" applyFont="1" applyFill="1" applyBorder="1" applyAlignment="1">
      <alignment horizontal="center" vertical="center"/>
    </xf>
    <xf numFmtId="9" fontId="32" fillId="7" borderId="1" xfId="0" applyNumberFormat="1" applyFont="1" applyFill="1" applyBorder="1" applyAlignment="1">
      <alignment horizontal="center" vertical="center"/>
    </xf>
    <xf numFmtId="0" fontId="31" fillId="10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0" fontId="31" fillId="12" borderId="2" xfId="0" applyFont="1" applyFill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5" fillId="12" borderId="9" xfId="0" applyFont="1" applyFill="1" applyBorder="1" applyAlignment="1">
      <alignment horizontal="center" vertical="center"/>
    </xf>
    <xf numFmtId="0" fontId="35" fillId="12" borderId="10" xfId="0" applyFont="1" applyFill="1" applyBorder="1" applyAlignment="1">
      <alignment horizontal="center" vertical="center"/>
    </xf>
    <xf numFmtId="0" fontId="35" fillId="12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11" borderId="1" xfId="0" applyFont="1" applyFill="1" applyBorder="1" applyAlignment="1">
      <alignment horizontal="center" vertical="center"/>
    </xf>
    <xf numFmtId="0" fontId="37" fillId="8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6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53" t="s">
        <v>17</v>
      </c>
      <c r="C2" s="54"/>
      <c r="D2" s="54"/>
      <c r="E2" s="54"/>
      <c r="F2" s="54"/>
      <c r="G2" s="54"/>
      <c r="H2" s="54"/>
      <c r="I2" s="54"/>
      <c r="J2" s="54"/>
      <c r="K2" s="54"/>
      <c r="L2" s="55"/>
      <c r="O2" s="7" t="s">
        <v>34</v>
      </c>
      <c r="P2" s="7" t="s">
        <v>33</v>
      </c>
      <c r="Q2" s="7">
        <v>6</v>
      </c>
    </row>
    <row r="3" spans="1:17" ht="27" customHeight="1" thickTop="1">
      <c r="B3" s="58" t="s">
        <v>18</v>
      </c>
      <c r="C3" s="59"/>
      <c r="D3" s="59"/>
      <c r="E3" s="59"/>
      <c r="F3" s="59"/>
      <c r="G3" s="59"/>
      <c r="H3" s="59"/>
      <c r="I3" s="59"/>
      <c r="J3" s="59"/>
      <c r="K3" s="59"/>
      <c r="L3" s="60"/>
    </row>
    <row r="4" spans="1:17" ht="17.25">
      <c r="B4" s="48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56" t="s">
        <v>14</v>
      </c>
      <c r="J4" s="56"/>
      <c r="K4" s="57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56"/>
      <c r="L5" s="27"/>
      <c r="N5" s="14"/>
    </row>
    <row r="6" spans="1:17" ht="18" customHeight="1">
      <c r="B6" s="45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5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5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5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5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5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5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5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5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5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5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5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5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5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7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5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5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5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5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5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5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5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6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7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5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7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5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7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5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7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5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5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5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5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49" t="s">
        <v>3</v>
      </c>
      <c r="C87" s="49"/>
      <c r="D87" s="49"/>
      <c r="E87" s="49"/>
      <c r="F87" s="49"/>
      <c r="G87" s="49"/>
      <c r="H87" s="49"/>
      <c r="I87" s="49"/>
      <c r="J87" s="49"/>
      <c r="K87" s="49"/>
      <c r="L87" s="36"/>
    </row>
    <row r="88" spans="2:14" ht="16.5">
      <c r="B88" s="50" t="s">
        <v>4</v>
      </c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2:14">
      <c r="B89" s="41"/>
      <c r="C89" s="51"/>
      <c r="D89" s="51"/>
      <c r="E89" s="51"/>
      <c r="F89" s="51"/>
      <c r="G89" s="51"/>
      <c r="H89" s="51"/>
      <c r="I89" s="51"/>
      <c r="J89" s="51"/>
      <c r="K89" s="51"/>
      <c r="L89" s="51"/>
    </row>
    <row r="90" spans="2:14" ht="16.5">
      <c r="B90" s="52" t="s">
        <v>5</v>
      </c>
      <c r="C90" s="52"/>
      <c r="D90" s="52"/>
      <c r="E90" s="52"/>
      <c r="F90" s="52"/>
      <c r="G90" s="52"/>
      <c r="H90" s="52"/>
      <c r="I90" s="52"/>
      <c r="J90" s="52"/>
      <c r="K90" s="52"/>
      <c r="L90" s="52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5" priority="20" operator="equal">
      <formula>0</formula>
    </cfRule>
  </conditionalFormatting>
  <conditionalFormatting sqref="K6:K86">
    <cfRule type="cellIs" dxfId="4" priority="19" operator="lessThan">
      <formula>1</formula>
    </cfRule>
  </conditionalFormatting>
  <conditionalFormatting sqref="D6:H86">
    <cfRule type="cellIs" dxfId="3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1"/>
  <sheetViews>
    <sheetView tabSelected="1" topLeftCell="B67" workbookViewId="0">
      <selection activeCell="G74" sqref="G74"/>
    </sheetView>
  </sheetViews>
  <sheetFormatPr defaultRowHeight="33.75"/>
  <cols>
    <col min="1" max="1" width="0.25" style="7" hidden="1" customWidth="1"/>
    <col min="2" max="2" width="11" style="107" customWidth="1"/>
    <col min="3" max="3" width="8.375" style="80" customWidth="1"/>
    <col min="4" max="4" width="8.875" style="9" customWidth="1"/>
    <col min="5" max="8" width="8.875" style="12" customWidth="1"/>
    <col min="9" max="9" width="8.75" style="12" customWidth="1"/>
    <col min="10" max="10" width="10.125" style="7" customWidth="1"/>
    <col min="11" max="11" width="9.625" style="7" customWidth="1"/>
    <col min="12" max="12" width="9.625" style="19" customWidth="1"/>
    <col min="13" max="13" width="10.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34.5" thickBot="1">
      <c r="B1" s="101"/>
      <c r="C1" s="75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48" customHeight="1" thickTop="1" thickBot="1">
      <c r="B2" s="95" t="s">
        <v>54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7"/>
    </row>
    <row r="3" spans="1:18" ht="31.5" customHeight="1" thickTop="1">
      <c r="B3" s="98" t="s">
        <v>55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</row>
    <row r="4" spans="1:18">
      <c r="B4" s="102"/>
      <c r="C4" s="81"/>
      <c r="D4" s="74">
        <v>12</v>
      </c>
      <c r="E4" s="74">
        <v>13</v>
      </c>
      <c r="F4" s="74">
        <v>14</v>
      </c>
      <c r="G4" s="74">
        <v>15</v>
      </c>
      <c r="H4" s="74">
        <v>16</v>
      </c>
      <c r="I4" s="82" t="s">
        <v>35</v>
      </c>
      <c r="J4" s="83"/>
      <c r="K4" s="83"/>
      <c r="L4" s="84"/>
      <c r="M4" s="85" t="s">
        <v>53</v>
      </c>
      <c r="N4" s="64" t="s">
        <v>52</v>
      </c>
    </row>
    <row r="5" spans="1:18" ht="60" customHeight="1">
      <c r="A5" s="1" t="s">
        <v>0</v>
      </c>
      <c r="B5" s="92" t="s">
        <v>42</v>
      </c>
      <c r="C5" s="77" t="s">
        <v>41</v>
      </c>
      <c r="D5" s="86" t="s">
        <v>43</v>
      </c>
      <c r="E5" s="86" t="s">
        <v>44</v>
      </c>
      <c r="F5" s="77" t="s">
        <v>45</v>
      </c>
      <c r="G5" s="77" t="s">
        <v>46</v>
      </c>
      <c r="H5" s="77" t="s">
        <v>47</v>
      </c>
      <c r="I5" s="86" t="s">
        <v>48</v>
      </c>
      <c r="J5" s="86" t="s">
        <v>49</v>
      </c>
      <c r="K5" s="93" t="s">
        <v>50</v>
      </c>
      <c r="L5" s="77" t="s">
        <v>51</v>
      </c>
      <c r="M5" s="87"/>
      <c r="N5" s="64"/>
      <c r="P5" s="14"/>
    </row>
    <row r="6" spans="1:18" ht="31.5" customHeight="1">
      <c r="B6" s="103">
        <v>300</v>
      </c>
      <c r="C6" s="62" t="s">
        <v>36</v>
      </c>
      <c r="D6" s="88">
        <v>4</v>
      </c>
      <c r="E6" s="88">
        <v>10</v>
      </c>
      <c r="F6" s="88">
        <v>11</v>
      </c>
      <c r="G6" s="88">
        <v>10</v>
      </c>
      <c r="H6" s="88">
        <v>5</v>
      </c>
      <c r="I6" s="88">
        <f>SUM(D6:H6)</f>
        <v>40</v>
      </c>
      <c r="J6" s="89">
        <f>'1주차'!I6</f>
        <v>37</v>
      </c>
      <c r="K6" s="94">
        <f>SUM(I6:J6)</f>
        <v>77</v>
      </c>
      <c r="L6" s="88">
        <f>RANK(J6,J$6:J$81)</f>
        <v>23</v>
      </c>
      <c r="M6" s="90">
        <f>COUNTA(D6,E6,F6,G6,H6)/5</f>
        <v>1</v>
      </c>
      <c r="N6" s="62"/>
      <c r="P6" s="15"/>
    </row>
    <row r="7" spans="1:18" ht="31.5" customHeight="1">
      <c r="B7" s="103">
        <v>301</v>
      </c>
      <c r="C7" s="62" t="s">
        <v>36</v>
      </c>
      <c r="D7" s="88">
        <v>4</v>
      </c>
      <c r="E7" s="88">
        <v>10</v>
      </c>
      <c r="F7" s="88">
        <v>10</v>
      </c>
      <c r="G7" s="88">
        <v>8</v>
      </c>
      <c r="H7" s="88">
        <v>4</v>
      </c>
      <c r="I7" s="88">
        <f t="shared" ref="I7:I65" si="0">SUM(D7:H7)</f>
        <v>36</v>
      </c>
      <c r="J7" s="89">
        <f>'1주차'!I7</f>
        <v>36</v>
      </c>
      <c r="K7" s="94">
        <f t="shared" ref="K7:K65" si="1">SUM(I7:J7)</f>
        <v>72</v>
      </c>
      <c r="L7" s="88">
        <f>RANK(J7,J$6:J$81)</f>
        <v>26</v>
      </c>
      <c r="M7" s="90">
        <f>COUNTA(D7,E7,F7,G7,H7)/5</f>
        <v>1</v>
      </c>
      <c r="N7" s="63"/>
      <c r="P7" s="15"/>
    </row>
    <row r="8" spans="1:18" ht="31.5" customHeight="1">
      <c r="B8" s="104">
        <v>303</v>
      </c>
      <c r="C8" s="62" t="s">
        <v>36</v>
      </c>
      <c r="D8" s="88"/>
      <c r="E8" s="88"/>
      <c r="F8" s="88">
        <v>4</v>
      </c>
      <c r="G8" s="88"/>
      <c r="H8" s="88"/>
      <c r="I8" s="88">
        <f t="shared" si="0"/>
        <v>4</v>
      </c>
      <c r="J8" s="89">
        <f>'1주차'!I8</f>
        <v>0</v>
      </c>
      <c r="K8" s="94">
        <f t="shared" si="1"/>
        <v>4</v>
      </c>
      <c r="L8" s="88">
        <f>RANK(J8,J$6:J$81)</f>
        <v>56</v>
      </c>
      <c r="M8" s="90">
        <f t="shared" ref="M8:M66" si="2">COUNTA(D8,E8,F8,G8,H8)/5</f>
        <v>0.2</v>
      </c>
      <c r="N8" s="63"/>
      <c r="P8" s="15"/>
    </row>
    <row r="9" spans="1:18" ht="31.5" customHeight="1">
      <c r="B9" s="103">
        <v>304</v>
      </c>
      <c r="C9" s="62" t="s">
        <v>36</v>
      </c>
      <c r="D9" s="88">
        <v>3</v>
      </c>
      <c r="E9" s="88">
        <v>9</v>
      </c>
      <c r="F9" s="88">
        <v>9</v>
      </c>
      <c r="G9" s="88">
        <v>5</v>
      </c>
      <c r="H9" s="88">
        <v>4</v>
      </c>
      <c r="I9" s="88">
        <f t="shared" si="0"/>
        <v>30</v>
      </c>
      <c r="J9" s="89">
        <f>'1주차'!I9</f>
        <v>35</v>
      </c>
      <c r="K9" s="94">
        <f t="shared" si="1"/>
        <v>65</v>
      </c>
      <c r="L9" s="88">
        <f>RANK(J9,J$6:J$81)</f>
        <v>30</v>
      </c>
      <c r="M9" s="90">
        <f t="shared" si="2"/>
        <v>1</v>
      </c>
      <c r="N9" s="63"/>
      <c r="P9" s="15"/>
    </row>
    <row r="10" spans="1:18" ht="31.5" customHeight="1">
      <c r="B10" s="104">
        <v>305</v>
      </c>
      <c r="C10" s="62" t="s">
        <v>36</v>
      </c>
      <c r="D10" s="88">
        <v>5</v>
      </c>
      <c r="E10" s="88">
        <v>6</v>
      </c>
      <c r="F10" s="88">
        <v>7</v>
      </c>
      <c r="G10" s="88">
        <v>5</v>
      </c>
      <c r="H10" s="88"/>
      <c r="I10" s="88">
        <f t="shared" si="0"/>
        <v>23</v>
      </c>
      <c r="J10" s="89">
        <f>'1주차'!I10</f>
        <v>29</v>
      </c>
      <c r="K10" s="94">
        <f t="shared" si="1"/>
        <v>52</v>
      </c>
      <c r="L10" s="88">
        <f>RANK(J10,J$6:J$81)</f>
        <v>35</v>
      </c>
      <c r="M10" s="90">
        <f t="shared" si="2"/>
        <v>0.8</v>
      </c>
      <c r="N10" s="61"/>
      <c r="P10" s="15"/>
    </row>
    <row r="11" spans="1:18" ht="31.5" customHeight="1">
      <c r="B11" s="104">
        <v>306</v>
      </c>
      <c r="C11" s="62" t="s">
        <v>36</v>
      </c>
      <c r="D11" s="88"/>
      <c r="E11" s="88"/>
      <c r="F11" s="88"/>
      <c r="G11" s="88"/>
      <c r="H11" s="88"/>
      <c r="I11" s="88">
        <f t="shared" si="0"/>
        <v>0</v>
      </c>
      <c r="J11" s="89">
        <f>'1주차'!I11</f>
        <v>18</v>
      </c>
      <c r="K11" s="94">
        <f t="shared" si="1"/>
        <v>18</v>
      </c>
      <c r="L11" s="88">
        <f>RANK(J11,J$6:J$81)</f>
        <v>48</v>
      </c>
      <c r="M11" s="90">
        <f t="shared" si="2"/>
        <v>0</v>
      </c>
      <c r="N11" s="61"/>
      <c r="P11" s="15"/>
    </row>
    <row r="12" spans="1:18" ht="31.5" customHeight="1">
      <c r="B12" s="104">
        <v>307</v>
      </c>
      <c r="C12" s="62" t="s">
        <v>37</v>
      </c>
      <c r="D12" s="88">
        <v>2</v>
      </c>
      <c r="E12" s="88"/>
      <c r="F12" s="88">
        <v>8</v>
      </c>
      <c r="G12" s="88">
        <v>7</v>
      </c>
      <c r="H12" s="88">
        <v>4</v>
      </c>
      <c r="I12" s="88">
        <f t="shared" si="0"/>
        <v>21</v>
      </c>
      <c r="J12" s="89">
        <f>'1주차'!I12</f>
        <v>22</v>
      </c>
      <c r="K12" s="94">
        <f t="shared" si="1"/>
        <v>43</v>
      </c>
      <c r="L12" s="88">
        <f>RANK(J12,J$6:J$81)</f>
        <v>43</v>
      </c>
      <c r="M12" s="90">
        <f t="shared" si="2"/>
        <v>0.8</v>
      </c>
      <c r="N12" s="61"/>
      <c r="P12" s="15"/>
    </row>
    <row r="13" spans="1:18" ht="31.5" customHeight="1">
      <c r="B13" s="103">
        <v>308</v>
      </c>
      <c r="C13" s="62" t="s">
        <v>37</v>
      </c>
      <c r="D13" s="88">
        <v>6</v>
      </c>
      <c r="E13" s="88">
        <v>10</v>
      </c>
      <c r="F13" s="88">
        <v>13</v>
      </c>
      <c r="G13" s="88">
        <v>13</v>
      </c>
      <c r="H13" s="88">
        <v>4</v>
      </c>
      <c r="I13" s="88">
        <f t="shared" si="0"/>
        <v>46</v>
      </c>
      <c r="J13" s="89">
        <f>'1주차'!I13</f>
        <v>42</v>
      </c>
      <c r="K13" s="94">
        <f t="shared" si="1"/>
        <v>88</v>
      </c>
      <c r="L13" s="88">
        <f>RANK(J13,J$6:J$81)</f>
        <v>14</v>
      </c>
      <c r="M13" s="90">
        <f t="shared" si="2"/>
        <v>1</v>
      </c>
      <c r="N13" s="63"/>
      <c r="P13" s="15"/>
    </row>
    <row r="14" spans="1:18" ht="31.5" customHeight="1">
      <c r="B14" s="103">
        <v>309</v>
      </c>
      <c r="C14" s="62" t="s">
        <v>36</v>
      </c>
      <c r="D14" s="88">
        <v>5</v>
      </c>
      <c r="E14" s="88">
        <v>6</v>
      </c>
      <c r="F14" s="88">
        <v>12</v>
      </c>
      <c r="G14" s="88">
        <v>13</v>
      </c>
      <c r="H14" s="88">
        <v>5</v>
      </c>
      <c r="I14" s="88">
        <f t="shared" si="0"/>
        <v>41</v>
      </c>
      <c r="J14" s="89">
        <f>'1주차'!I14</f>
        <v>45</v>
      </c>
      <c r="K14" s="94">
        <f t="shared" si="1"/>
        <v>86</v>
      </c>
      <c r="L14" s="88">
        <f>RANK(J14,J$6:J$81)</f>
        <v>9</v>
      </c>
      <c r="M14" s="90">
        <f t="shared" si="2"/>
        <v>1</v>
      </c>
      <c r="N14" s="61"/>
      <c r="P14" s="15"/>
    </row>
    <row r="15" spans="1:18" ht="31.5" customHeight="1">
      <c r="B15" s="104">
        <v>310</v>
      </c>
      <c r="C15" s="62" t="s">
        <v>36</v>
      </c>
      <c r="D15" s="88">
        <v>5</v>
      </c>
      <c r="E15" s="88">
        <v>8</v>
      </c>
      <c r="F15" s="88">
        <v>12</v>
      </c>
      <c r="G15" s="88">
        <v>11</v>
      </c>
      <c r="H15" s="88">
        <v>6</v>
      </c>
      <c r="I15" s="88">
        <f t="shared" si="0"/>
        <v>42</v>
      </c>
      <c r="J15" s="89">
        <f>'1주차'!I15</f>
        <v>36</v>
      </c>
      <c r="K15" s="94">
        <f t="shared" si="1"/>
        <v>78</v>
      </c>
      <c r="L15" s="88">
        <f>RANK(J15,J$6:J$81)</f>
        <v>26</v>
      </c>
      <c r="M15" s="90">
        <f t="shared" si="2"/>
        <v>1</v>
      </c>
      <c r="N15" s="61"/>
      <c r="P15" s="15"/>
    </row>
    <row r="16" spans="1:18" ht="31.5" customHeight="1">
      <c r="B16" s="104">
        <v>311</v>
      </c>
      <c r="C16" s="62" t="s">
        <v>36</v>
      </c>
      <c r="D16" s="88"/>
      <c r="E16" s="88"/>
      <c r="F16" s="88"/>
      <c r="G16" s="88"/>
      <c r="H16" s="88"/>
      <c r="I16" s="88">
        <f t="shared" si="0"/>
        <v>0</v>
      </c>
      <c r="J16" s="89">
        <f>'1주차'!I16</f>
        <v>33</v>
      </c>
      <c r="K16" s="94">
        <f t="shared" si="1"/>
        <v>33</v>
      </c>
      <c r="L16" s="88">
        <f>RANK(J16,J$6:J$81)</f>
        <v>32</v>
      </c>
      <c r="M16" s="90">
        <f t="shared" si="2"/>
        <v>0</v>
      </c>
      <c r="N16" s="61"/>
      <c r="P16" s="8"/>
      <c r="Q16" s="8"/>
      <c r="R16" s="8"/>
    </row>
    <row r="17" spans="2:18" ht="31.5" customHeight="1">
      <c r="B17" s="104">
        <v>313</v>
      </c>
      <c r="C17" s="62" t="s">
        <v>36</v>
      </c>
      <c r="D17" s="88"/>
      <c r="E17" s="88"/>
      <c r="F17" s="88"/>
      <c r="G17" s="88"/>
      <c r="H17" s="88"/>
      <c r="I17" s="88">
        <f t="shared" si="0"/>
        <v>0</v>
      </c>
      <c r="J17" s="89">
        <f>'1주차'!I17</f>
        <v>0</v>
      </c>
      <c r="K17" s="94">
        <f t="shared" si="1"/>
        <v>0</v>
      </c>
      <c r="L17" s="88">
        <f>RANK(J17,J$6:J$81)</f>
        <v>56</v>
      </c>
      <c r="M17" s="90">
        <f t="shared" si="2"/>
        <v>0</v>
      </c>
      <c r="N17" s="61"/>
      <c r="P17" s="8"/>
      <c r="Q17" s="8"/>
      <c r="R17" s="8"/>
    </row>
    <row r="18" spans="2:18" ht="31.5" customHeight="1">
      <c r="B18" s="103">
        <v>314</v>
      </c>
      <c r="C18" s="62" t="s">
        <v>36</v>
      </c>
      <c r="D18" s="88">
        <v>3</v>
      </c>
      <c r="E18" s="88">
        <v>10</v>
      </c>
      <c r="F18" s="88">
        <v>12</v>
      </c>
      <c r="G18" s="88">
        <v>11</v>
      </c>
      <c r="H18" s="88">
        <v>5</v>
      </c>
      <c r="I18" s="88">
        <f t="shared" si="0"/>
        <v>41</v>
      </c>
      <c r="J18" s="89">
        <f>'1주차'!I18</f>
        <v>39</v>
      </c>
      <c r="K18" s="94">
        <f t="shared" si="1"/>
        <v>80</v>
      </c>
      <c r="L18" s="88">
        <f>RANK(J18,J$6:J$81)</f>
        <v>17</v>
      </c>
      <c r="M18" s="90">
        <f t="shared" si="2"/>
        <v>1</v>
      </c>
      <c r="N18" s="63"/>
      <c r="P18" s="8"/>
      <c r="Q18" s="8"/>
      <c r="R18" s="8"/>
    </row>
    <row r="19" spans="2:18" ht="31.5" customHeight="1">
      <c r="B19" s="104">
        <v>318</v>
      </c>
      <c r="C19" s="62" t="s">
        <v>36</v>
      </c>
      <c r="D19" s="88">
        <v>5</v>
      </c>
      <c r="E19" s="88">
        <v>4</v>
      </c>
      <c r="F19" s="88">
        <v>7</v>
      </c>
      <c r="G19" s="88"/>
      <c r="H19" s="88"/>
      <c r="I19" s="88">
        <f t="shared" si="0"/>
        <v>16</v>
      </c>
      <c r="J19" s="89">
        <f>'1주차'!I22</f>
        <v>0</v>
      </c>
      <c r="K19" s="94">
        <f t="shared" si="1"/>
        <v>16</v>
      </c>
      <c r="L19" s="88">
        <f>RANK(J19,J$6:J$81)</f>
        <v>56</v>
      </c>
      <c r="M19" s="90">
        <f t="shared" si="2"/>
        <v>0.6</v>
      </c>
      <c r="N19" s="61"/>
      <c r="P19" s="8"/>
      <c r="Q19" s="8"/>
      <c r="R19" s="8"/>
    </row>
    <row r="20" spans="2:18" ht="31.5" customHeight="1">
      <c r="B20" s="104">
        <v>320</v>
      </c>
      <c r="C20" s="62" t="s">
        <v>37</v>
      </c>
      <c r="D20" s="88"/>
      <c r="E20" s="88"/>
      <c r="F20" s="88"/>
      <c r="G20" s="88"/>
      <c r="H20" s="88"/>
      <c r="I20" s="88">
        <f t="shared" si="0"/>
        <v>0</v>
      </c>
      <c r="J20" s="89">
        <f>'1주차'!I24</f>
        <v>12</v>
      </c>
      <c r="K20" s="94">
        <f t="shared" si="1"/>
        <v>12</v>
      </c>
      <c r="L20" s="88">
        <f>RANK(J20,J$6:J$81)</f>
        <v>52</v>
      </c>
      <c r="M20" s="90">
        <f t="shared" si="2"/>
        <v>0</v>
      </c>
      <c r="N20" s="61"/>
      <c r="P20" s="8"/>
      <c r="Q20" s="8"/>
      <c r="R20" s="8"/>
    </row>
    <row r="21" spans="2:18" ht="31.5" customHeight="1">
      <c r="B21" s="104">
        <v>321</v>
      </c>
      <c r="C21" s="62" t="s">
        <v>37</v>
      </c>
      <c r="D21" s="88"/>
      <c r="E21" s="88"/>
      <c r="F21" s="88"/>
      <c r="G21" s="88"/>
      <c r="H21" s="88"/>
      <c r="I21" s="88">
        <f t="shared" si="0"/>
        <v>0</v>
      </c>
      <c r="J21" s="89">
        <f>'1주차'!I25</f>
        <v>5</v>
      </c>
      <c r="K21" s="94">
        <f t="shared" si="1"/>
        <v>5</v>
      </c>
      <c r="L21" s="88">
        <f>RANK(J21,J$6:J$81)</f>
        <v>54</v>
      </c>
      <c r="M21" s="90">
        <f t="shared" si="2"/>
        <v>0</v>
      </c>
      <c r="N21" s="63"/>
      <c r="P21" s="8"/>
      <c r="Q21" s="8"/>
      <c r="R21" s="8"/>
    </row>
    <row r="22" spans="2:18" ht="31.5" customHeight="1">
      <c r="B22" s="104">
        <v>322</v>
      </c>
      <c r="C22" s="62" t="s">
        <v>36</v>
      </c>
      <c r="D22" s="88"/>
      <c r="E22" s="88"/>
      <c r="F22" s="88"/>
      <c r="G22" s="88"/>
      <c r="H22" s="88"/>
      <c r="I22" s="88">
        <f t="shared" si="0"/>
        <v>0</v>
      </c>
      <c r="J22" s="89">
        <f>'1주차'!I26</f>
        <v>0</v>
      </c>
      <c r="K22" s="94">
        <f t="shared" si="1"/>
        <v>0</v>
      </c>
      <c r="L22" s="88">
        <f>RANK(J22,J$6:J$81)</f>
        <v>56</v>
      </c>
      <c r="M22" s="90">
        <f t="shared" si="2"/>
        <v>0</v>
      </c>
      <c r="N22" s="61"/>
      <c r="P22" s="8"/>
      <c r="Q22" s="8"/>
      <c r="R22" s="8"/>
    </row>
    <row r="23" spans="2:18" ht="31.5" customHeight="1">
      <c r="B23" s="104">
        <v>323</v>
      </c>
      <c r="C23" s="62" t="s">
        <v>36</v>
      </c>
      <c r="D23" s="88">
        <v>6</v>
      </c>
      <c r="E23" s="88"/>
      <c r="F23" s="88"/>
      <c r="G23" s="88"/>
      <c r="H23" s="88"/>
      <c r="I23" s="88">
        <f t="shared" si="0"/>
        <v>6</v>
      </c>
      <c r="J23" s="89">
        <f>'1주차'!I27</f>
        <v>32</v>
      </c>
      <c r="K23" s="94">
        <f t="shared" si="1"/>
        <v>38</v>
      </c>
      <c r="L23" s="88">
        <f>RANK(J23,J$6:J$81)</f>
        <v>33</v>
      </c>
      <c r="M23" s="90">
        <f t="shared" si="2"/>
        <v>0.2</v>
      </c>
      <c r="N23" s="61"/>
      <c r="P23" s="8"/>
      <c r="Q23" s="8"/>
      <c r="R23" s="8"/>
    </row>
    <row r="24" spans="2:18" ht="31.5" customHeight="1">
      <c r="B24" s="104">
        <v>324</v>
      </c>
      <c r="C24" s="62" t="s">
        <v>36</v>
      </c>
      <c r="D24" s="88">
        <v>5</v>
      </c>
      <c r="E24" s="88">
        <v>10</v>
      </c>
      <c r="F24" s="88"/>
      <c r="G24" s="88"/>
      <c r="H24" s="88"/>
      <c r="I24" s="88">
        <f t="shared" si="0"/>
        <v>15</v>
      </c>
      <c r="J24" s="89">
        <f>'1주차'!I28</f>
        <v>29</v>
      </c>
      <c r="K24" s="94">
        <f t="shared" si="1"/>
        <v>44</v>
      </c>
      <c r="L24" s="88">
        <f>RANK(J24,J$6:J$81)</f>
        <v>35</v>
      </c>
      <c r="M24" s="90">
        <f t="shared" si="2"/>
        <v>0.4</v>
      </c>
      <c r="N24" s="61"/>
      <c r="P24" s="8"/>
      <c r="Q24" s="8"/>
      <c r="R24" s="8"/>
    </row>
    <row r="25" spans="2:18" ht="31.5" customHeight="1">
      <c r="B25" s="103">
        <v>325</v>
      </c>
      <c r="C25" s="62" t="s">
        <v>36</v>
      </c>
      <c r="D25" s="88">
        <v>3</v>
      </c>
      <c r="E25" s="88">
        <v>11</v>
      </c>
      <c r="F25" s="88">
        <v>11</v>
      </c>
      <c r="G25" s="88">
        <v>12</v>
      </c>
      <c r="H25" s="88">
        <v>2</v>
      </c>
      <c r="I25" s="88">
        <f t="shared" si="0"/>
        <v>39</v>
      </c>
      <c r="J25" s="89">
        <f>'1주차'!I29</f>
        <v>36</v>
      </c>
      <c r="K25" s="94">
        <f t="shared" si="1"/>
        <v>75</v>
      </c>
      <c r="L25" s="88">
        <f>RANK(J25,J$6:J$81)</f>
        <v>26</v>
      </c>
      <c r="M25" s="90">
        <f t="shared" si="2"/>
        <v>1</v>
      </c>
      <c r="N25" s="61"/>
      <c r="P25" s="8"/>
      <c r="Q25" s="8"/>
      <c r="R25" s="8"/>
    </row>
    <row r="26" spans="2:18" ht="31.5" customHeight="1">
      <c r="B26" s="104">
        <v>326</v>
      </c>
      <c r="C26" s="62" t="s">
        <v>36</v>
      </c>
      <c r="D26" s="88"/>
      <c r="E26" s="88"/>
      <c r="F26" s="88"/>
      <c r="G26" s="88"/>
      <c r="H26" s="88"/>
      <c r="I26" s="88">
        <f t="shared" si="0"/>
        <v>0</v>
      </c>
      <c r="J26" s="89">
        <f>'1주차'!I30</f>
        <v>0</v>
      </c>
      <c r="K26" s="94">
        <f t="shared" si="1"/>
        <v>0</v>
      </c>
      <c r="L26" s="88">
        <f>RANK(J26,J$6:J$81)</f>
        <v>56</v>
      </c>
      <c r="M26" s="90">
        <f t="shared" si="2"/>
        <v>0</v>
      </c>
      <c r="N26" s="61"/>
      <c r="P26" s="8"/>
      <c r="Q26" s="8"/>
      <c r="R26" s="8"/>
    </row>
    <row r="27" spans="2:18" ht="31.5" customHeight="1">
      <c r="B27" s="103">
        <v>327</v>
      </c>
      <c r="C27" s="62" t="s">
        <v>36</v>
      </c>
      <c r="D27" s="88">
        <v>2</v>
      </c>
      <c r="E27" s="88">
        <v>9</v>
      </c>
      <c r="F27" s="88">
        <v>10</v>
      </c>
      <c r="G27" s="88">
        <v>10</v>
      </c>
      <c r="H27" s="88">
        <v>3</v>
      </c>
      <c r="I27" s="88">
        <f t="shared" si="0"/>
        <v>34</v>
      </c>
      <c r="J27" s="89">
        <f>'1주차'!I31</f>
        <v>37</v>
      </c>
      <c r="K27" s="94">
        <f t="shared" si="1"/>
        <v>71</v>
      </c>
      <c r="L27" s="88">
        <f>RANK(J27,J$6:J$81)</f>
        <v>23</v>
      </c>
      <c r="M27" s="90">
        <f t="shared" si="2"/>
        <v>1</v>
      </c>
      <c r="N27" s="63"/>
      <c r="P27" s="8"/>
      <c r="Q27" s="8"/>
      <c r="R27" s="8"/>
    </row>
    <row r="28" spans="2:18" ht="31.5" customHeight="1">
      <c r="B28" s="103">
        <v>328</v>
      </c>
      <c r="C28" s="62" t="s">
        <v>36</v>
      </c>
      <c r="D28" s="88">
        <v>8</v>
      </c>
      <c r="E28" s="88">
        <v>4</v>
      </c>
      <c r="F28" s="88">
        <v>9</v>
      </c>
      <c r="G28" s="88">
        <v>8</v>
      </c>
      <c r="H28" s="88">
        <v>5</v>
      </c>
      <c r="I28" s="88">
        <f t="shared" si="0"/>
        <v>34</v>
      </c>
      <c r="J28" s="89">
        <f>'1주차'!I32</f>
        <v>41</v>
      </c>
      <c r="K28" s="94">
        <f t="shared" si="1"/>
        <v>75</v>
      </c>
      <c r="L28" s="88">
        <f>RANK(J28,J$6:J$81)</f>
        <v>16</v>
      </c>
      <c r="M28" s="90">
        <f t="shared" si="2"/>
        <v>1</v>
      </c>
      <c r="N28" s="61"/>
      <c r="P28" s="8"/>
      <c r="Q28" s="8"/>
      <c r="R28" s="8"/>
    </row>
    <row r="29" spans="2:18" ht="31.5" customHeight="1">
      <c r="B29" s="103">
        <v>329</v>
      </c>
      <c r="C29" s="62" t="s">
        <v>36</v>
      </c>
      <c r="D29" s="88">
        <v>9</v>
      </c>
      <c r="E29" s="88">
        <v>10</v>
      </c>
      <c r="F29" s="88">
        <v>13</v>
      </c>
      <c r="G29" s="88">
        <v>14</v>
      </c>
      <c r="H29" s="88">
        <v>6</v>
      </c>
      <c r="I29" s="88">
        <f t="shared" si="0"/>
        <v>52</v>
      </c>
      <c r="J29" s="89">
        <f>'1주차'!I33</f>
        <v>45</v>
      </c>
      <c r="K29" s="94">
        <f t="shared" si="1"/>
        <v>97</v>
      </c>
      <c r="L29" s="88">
        <f>RANK(J29,J$6:J$81)</f>
        <v>9</v>
      </c>
      <c r="M29" s="90">
        <f t="shared" si="2"/>
        <v>1</v>
      </c>
      <c r="N29" s="63"/>
      <c r="P29" s="8"/>
      <c r="Q29" s="8"/>
      <c r="R29" s="8"/>
    </row>
    <row r="30" spans="2:18" ht="31.5" customHeight="1">
      <c r="B30" s="104">
        <v>330</v>
      </c>
      <c r="C30" s="62" t="s">
        <v>36</v>
      </c>
      <c r="D30" s="88">
        <v>4</v>
      </c>
      <c r="E30" s="88">
        <v>7</v>
      </c>
      <c r="F30" s="88">
        <v>5</v>
      </c>
      <c r="G30" s="88">
        <v>6</v>
      </c>
      <c r="H30" s="88"/>
      <c r="I30" s="88">
        <f t="shared" si="0"/>
        <v>22</v>
      </c>
      <c r="J30" s="89">
        <f>'1주차'!I34</f>
        <v>18</v>
      </c>
      <c r="K30" s="94">
        <f t="shared" si="1"/>
        <v>40</v>
      </c>
      <c r="L30" s="88">
        <f>RANK(J30,J$6:J$81)</f>
        <v>48</v>
      </c>
      <c r="M30" s="90">
        <f t="shared" si="2"/>
        <v>0.8</v>
      </c>
      <c r="N30" s="63"/>
      <c r="P30" s="8"/>
      <c r="Q30" s="8"/>
      <c r="R30" s="8"/>
    </row>
    <row r="31" spans="2:18" ht="31.5" customHeight="1">
      <c r="B31" s="104">
        <v>332</v>
      </c>
      <c r="C31" s="62" t="s">
        <v>36</v>
      </c>
      <c r="D31" s="88"/>
      <c r="E31" s="88"/>
      <c r="F31" s="88"/>
      <c r="G31" s="88"/>
      <c r="H31" s="88"/>
      <c r="I31" s="88">
        <f t="shared" si="0"/>
        <v>0</v>
      </c>
      <c r="J31" s="89">
        <f>'1주차'!I35</f>
        <v>0</v>
      </c>
      <c r="K31" s="94">
        <f t="shared" si="1"/>
        <v>0</v>
      </c>
      <c r="L31" s="88">
        <f>RANK(J31,J$6:J$81)</f>
        <v>56</v>
      </c>
      <c r="M31" s="90">
        <f t="shared" si="2"/>
        <v>0</v>
      </c>
      <c r="N31" s="63"/>
      <c r="P31" s="8"/>
      <c r="Q31" s="8"/>
      <c r="R31" s="8"/>
    </row>
    <row r="32" spans="2:18" ht="31.5" customHeight="1">
      <c r="B32" s="103">
        <v>333</v>
      </c>
      <c r="C32" s="62" t="s">
        <v>36</v>
      </c>
      <c r="D32" s="88">
        <v>3</v>
      </c>
      <c r="E32" s="88">
        <v>11</v>
      </c>
      <c r="F32" s="88">
        <v>13</v>
      </c>
      <c r="G32" s="88">
        <v>6</v>
      </c>
      <c r="H32" s="88">
        <v>4</v>
      </c>
      <c r="I32" s="88">
        <f t="shared" si="0"/>
        <v>37</v>
      </c>
      <c r="J32" s="89">
        <f>'1주차'!I36</f>
        <v>27</v>
      </c>
      <c r="K32" s="94">
        <f t="shared" si="1"/>
        <v>64</v>
      </c>
      <c r="L32" s="88">
        <f>RANK(J32,J$6:J$81)</f>
        <v>40</v>
      </c>
      <c r="M32" s="90">
        <f t="shared" si="2"/>
        <v>1</v>
      </c>
      <c r="N32" s="61"/>
      <c r="P32" s="8"/>
      <c r="Q32" s="8"/>
      <c r="R32" s="8"/>
    </row>
    <row r="33" spans="2:18" ht="31.5" customHeight="1">
      <c r="B33" s="103">
        <v>334</v>
      </c>
      <c r="C33" s="62" t="s">
        <v>36</v>
      </c>
      <c r="D33" s="88">
        <v>2</v>
      </c>
      <c r="E33" s="88">
        <v>8</v>
      </c>
      <c r="F33" s="88">
        <v>9</v>
      </c>
      <c r="G33" s="88">
        <v>11</v>
      </c>
      <c r="H33" s="88">
        <v>9</v>
      </c>
      <c r="I33" s="88">
        <f t="shared" si="0"/>
        <v>39</v>
      </c>
      <c r="J33" s="89">
        <f>'1주차'!I37</f>
        <v>37</v>
      </c>
      <c r="K33" s="94">
        <f t="shared" si="1"/>
        <v>76</v>
      </c>
      <c r="L33" s="88">
        <f>RANK(J33,J$6:J$81)</f>
        <v>23</v>
      </c>
      <c r="M33" s="90">
        <f t="shared" si="2"/>
        <v>1</v>
      </c>
      <c r="N33" s="61"/>
      <c r="P33" s="8"/>
      <c r="Q33" s="8"/>
      <c r="R33" s="8"/>
    </row>
    <row r="34" spans="2:18" ht="31.5" customHeight="1">
      <c r="B34" s="104">
        <v>335</v>
      </c>
      <c r="C34" s="62" t="s">
        <v>36</v>
      </c>
      <c r="D34" s="88">
        <v>3</v>
      </c>
      <c r="E34" s="88">
        <v>9</v>
      </c>
      <c r="F34" s="88">
        <v>10</v>
      </c>
      <c r="G34" s="88"/>
      <c r="H34" s="88"/>
      <c r="I34" s="88">
        <f t="shared" si="0"/>
        <v>22</v>
      </c>
      <c r="J34" s="89">
        <f>'1주차'!I38</f>
        <v>47</v>
      </c>
      <c r="K34" s="94">
        <f t="shared" si="1"/>
        <v>69</v>
      </c>
      <c r="L34" s="88">
        <f>RANK(J34,J$6:J$81)</f>
        <v>7</v>
      </c>
      <c r="M34" s="90">
        <f t="shared" si="2"/>
        <v>0.6</v>
      </c>
      <c r="N34" s="61"/>
      <c r="P34" s="8"/>
      <c r="Q34" s="8"/>
      <c r="R34" s="8"/>
    </row>
    <row r="35" spans="2:18" ht="31.5" customHeight="1">
      <c r="B35" s="104">
        <v>340</v>
      </c>
      <c r="C35" s="62" t="s">
        <v>36</v>
      </c>
      <c r="D35" s="88"/>
      <c r="E35" s="88"/>
      <c r="F35" s="88"/>
      <c r="G35" s="88"/>
      <c r="H35" s="88"/>
      <c r="I35" s="88">
        <f t="shared" si="0"/>
        <v>0</v>
      </c>
      <c r="J35" s="89">
        <f>'1주차'!I39</f>
        <v>0</v>
      </c>
      <c r="K35" s="94">
        <f t="shared" si="1"/>
        <v>0</v>
      </c>
      <c r="L35" s="88">
        <f>RANK(J35,J$6:J$81)</f>
        <v>56</v>
      </c>
      <c r="M35" s="90">
        <f t="shared" si="2"/>
        <v>0</v>
      </c>
      <c r="N35" s="61"/>
      <c r="P35" s="8"/>
      <c r="Q35" s="8"/>
      <c r="R35" s="8"/>
    </row>
    <row r="36" spans="2:18" ht="31.5" customHeight="1">
      <c r="B36" s="104">
        <v>341</v>
      </c>
      <c r="C36" s="62" t="s">
        <v>36</v>
      </c>
      <c r="D36" s="88">
        <v>3</v>
      </c>
      <c r="E36" s="88">
        <v>4</v>
      </c>
      <c r="F36" s="88">
        <v>6</v>
      </c>
      <c r="G36" s="88">
        <v>7</v>
      </c>
      <c r="H36" s="88">
        <v>6</v>
      </c>
      <c r="I36" s="88">
        <f t="shared" si="0"/>
        <v>26</v>
      </c>
      <c r="J36" s="89">
        <f>'1주차'!I40</f>
        <v>28</v>
      </c>
      <c r="K36" s="94">
        <f t="shared" si="1"/>
        <v>54</v>
      </c>
      <c r="L36" s="88">
        <f>RANK(J36,J$6:J$81)</f>
        <v>38</v>
      </c>
      <c r="M36" s="90">
        <f t="shared" si="2"/>
        <v>1</v>
      </c>
      <c r="N36" s="61"/>
      <c r="P36" s="8"/>
      <c r="Q36" s="8"/>
      <c r="R36" s="8"/>
    </row>
    <row r="37" spans="2:18" ht="31.5" customHeight="1">
      <c r="B37" s="104">
        <v>342</v>
      </c>
      <c r="C37" s="62" t="s">
        <v>36</v>
      </c>
      <c r="D37" s="88">
        <v>2</v>
      </c>
      <c r="E37" s="88">
        <v>3</v>
      </c>
      <c r="F37" s="88">
        <v>8</v>
      </c>
      <c r="G37" s="88">
        <v>8</v>
      </c>
      <c r="H37" s="88">
        <v>3</v>
      </c>
      <c r="I37" s="88">
        <f t="shared" si="0"/>
        <v>24</v>
      </c>
      <c r="J37" s="89">
        <f>'1주차'!I41</f>
        <v>29</v>
      </c>
      <c r="K37" s="94">
        <f t="shared" si="1"/>
        <v>53</v>
      </c>
      <c r="L37" s="88">
        <f>RANK(J37,J$6:J$81)</f>
        <v>35</v>
      </c>
      <c r="M37" s="90">
        <f t="shared" si="2"/>
        <v>1</v>
      </c>
      <c r="N37" s="61"/>
      <c r="P37" s="8"/>
      <c r="Q37" s="8"/>
      <c r="R37" s="8"/>
    </row>
    <row r="38" spans="2:18" ht="31.5" customHeight="1">
      <c r="B38" s="104">
        <v>343</v>
      </c>
      <c r="C38" s="62" t="s">
        <v>36</v>
      </c>
      <c r="D38" s="88"/>
      <c r="E38" s="88"/>
      <c r="F38" s="88"/>
      <c r="G38" s="88"/>
      <c r="H38" s="88"/>
      <c r="I38" s="88">
        <f t="shared" si="0"/>
        <v>0</v>
      </c>
      <c r="J38" s="89">
        <f>'1주차'!I42</f>
        <v>7</v>
      </c>
      <c r="K38" s="94">
        <f t="shared" si="1"/>
        <v>7</v>
      </c>
      <c r="L38" s="88">
        <f>RANK(J38,J$6:J$81)</f>
        <v>53</v>
      </c>
      <c r="M38" s="90">
        <f t="shared" si="2"/>
        <v>0</v>
      </c>
      <c r="N38" s="61"/>
      <c r="P38" s="8"/>
      <c r="Q38" s="8"/>
      <c r="R38" s="8"/>
    </row>
    <row r="39" spans="2:18" ht="31.5" customHeight="1">
      <c r="B39" s="105">
        <v>451</v>
      </c>
      <c r="C39" s="62" t="s">
        <v>37</v>
      </c>
      <c r="D39" s="88">
        <v>7</v>
      </c>
      <c r="E39" s="88">
        <v>15</v>
      </c>
      <c r="F39" s="88">
        <v>15</v>
      </c>
      <c r="G39" s="88">
        <v>15</v>
      </c>
      <c r="H39" s="88">
        <v>8</v>
      </c>
      <c r="I39" s="88">
        <f t="shared" si="0"/>
        <v>60</v>
      </c>
      <c r="J39" s="89">
        <f>'1주차'!I43</f>
        <v>60</v>
      </c>
      <c r="K39" s="94">
        <f t="shared" si="1"/>
        <v>120</v>
      </c>
      <c r="L39" s="91">
        <f>RANK(J39,J$6:J$81)</f>
        <v>1</v>
      </c>
      <c r="M39" s="90">
        <f t="shared" si="2"/>
        <v>1</v>
      </c>
      <c r="N39" s="61"/>
      <c r="P39" s="8"/>
      <c r="Q39" s="8"/>
      <c r="R39" s="8"/>
    </row>
    <row r="40" spans="2:18" ht="31.5" customHeight="1">
      <c r="B40" s="105">
        <v>452</v>
      </c>
      <c r="C40" s="62" t="s">
        <v>37</v>
      </c>
      <c r="D40" s="88"/>
      <c r="E40" s="88"/>
      <c r="F40" s="88"/>
      <c r="G40" s="88"/>
      <c r="H40" s="88"/>
      <c r="I40" s="88">
        <f t="shared" si="0"/>
        <v>0</v>
      </c>
      <c r="J40" s="89">
        <f>'1주차'!I44</f>
        <v>0</v>
      </c>
      <c r="K40" s="94">
        <f t="shared" si="1"/>
        <v>0</v>
      </c>
      <c r="L40" s="88">
        <f>RANK(J40,J$6:J$81)</f>
        <v>56</v>
      </c>
      <c r="M40" s="90">
        <f t="shared" si="2"/>
        <v>0</v>
      </c>
      <c r="N40" s="61"/>
      <c r="P40" s="8"/>
      <c r="Q40" s="8"/>
      <c r="R40" s="8"/>
    </row>
    <row r="41" spans="2:18" ht="31.5" customHeight="1">
      <c r="B41" s="105">
        <v>454</v>
      </c>
      <c r="C41" s="62" t="s">
        <v>37</v>
      </c>
      <c r="D41" s="88"/>
      <c r="E41" s="88"/>
      <c r="F41" s="88">
        <v>7</v>
      </c>
      <c r="G41" s="88"/>
      <c r="H41" s="88"/>
      <c r="I41" s="88">
        <f t="shared" si="0"/>
        <v>7</v>
      </c>
      <c r="J41" s="89">
        <f>'1주차'!I45</f>
        <v>5</v>
      </c>
      <c r="K41" s="94">
        <f t="shared" si="1"/>
        <v>12</v>
      </c>
      <c r="L41" s="88">
        <f>RANK(J41,J$6:J$81)</f>
        <v>54</v>
      </c>
      <c r="M41" s="90">
        <f t="shared" si="2"/>
        <v>0.2</v>
      </c>
      <c r="N41" s="61"/>
      <c r="P41" s="8"/>
      <c r="Q41" s="8"/>
      <c r="R41" s="8"/>
    </row>
    <row r="42" spans="2:18" ht="31.5" customHeight="1">
      <c r="B42" s="105">
        <v>455</v>
      </c>
      <c r="C42" s="62" t="s">
        <v>37</v>
      </c>
      <c r="D42" s="88">
        <v>3</v>
      </c>
      <c r="E42" s="88"/>
      <c r="F42" s="88">
        <v>7</v>
      </c>
      <c r="G42" s="88"/>
      <c r="H42" s="88"/>
      <c r="I42" s="88">
        <f t="shared" si="0"/>
        <v>10</v>
      </c>
      <c r="J42" s="89">
        <f>'1주차'!I46</f>
        <v>39</v>
      </c>
      <c r="K42" s="94">
        <f t="shared" si="1"/>
        <v>49</v>
      </c>
      <c r="L42" s="88">
        <f>RANK(J42,J$6:J$81)</f>
        <v>17</v>
      </c>
      <c r="M42" s="90">
        <f t="shared" si="2"/>
        <v>0.4</v>
      </c>
      <c r="N42" s="61"/>
      <c r="P42" s="8"/>
      <c r="Q42" s="8"/>
      <c r="R42" s="8"/>
    </row>
    <row r="43" spans="2:18" ht="31.5" customHeight="1">
      <c r="B43" s="103">
        <v>456</v>
      </c>
      <c r="C43" s="62" t="s">
        <v>36</v>
      </c>
      <c r="D43" s="88">
        <v>4</v>
      </c>
      <c r="E43" s="88">
        <v>10</v>
      </c>
      <c r="F43" s="88">
        <v>9</v>
      </c>
      <c r="G43" s="88">
        <v>10</v>
      </c>
      <c r="H43" s="88">
        <v>8</v>
      </c>
      <c r="I43" s="88">
        <f t="shared" si="0"/>
        <v>41</v>
      </c>
      <c r="J43" s="89">
        <f>'1주차'!I47</f>
        <v>43</v>
      </c>
      <c r="K43" s="94">
        <f t="shared" si="1"/>
        <v>84</v>
      </c>
      <c r="L43" s="88">
        <f>RANK(J43,J$6:J$81)</f>
        <v>13</v>
      </c>
      <c r="M43" s="90">
        <f t="shared" si="2"/>
        <v>1</v>
      </c>
      <c r="N43" s="61"/>
      <c r="P43" s="8"/>
      <c r="Q43" s="8"/>
      <c r="R43" s="8"/>
    </row>
    <row r="44" spans="2:18" ht="31.5" customHeight="1">
      <c r="B44" s="105">
        <v>457</v>
      </c>
      <c r="C44" s="62" t="s">
        <v>37</v>
      </c>
      <c r="D44" s="88"/>
      <c r="E44" s="88"/>
      <c r="F44" s="88"/>
      <c r="G44" s="88"/>
      <c r="H44" s="88"/>
      <c r="I44" s="88">
        <f t="shared" si="0"/>
        <v>0</v>
      </c>
      <c r="J44" s="89">
        <f>'1주차'!I48</f>
        <v>0</v>
      </c>
      <c r="K44" s="94">
        <f t="shared" si="1"/>
        <v>0</v>
      </c>
      <c r="L44" s="88">
        <f>RANK(J44,J$6:J$81)</f>
        <v>56</v>
      </c>
      <c r="M44" s="90">
        <f t="shared" si="2"/>
        <v>0</v>
      </c>
      <c r="N44" s="61"/>
      <c r="P44" s="8"/>
      <c r="Q44" s="8"/>
      <c r="R44" s="8"/>
    </row>
    <row r="45" spans="2:18" ht="31.5" customHeight="1">
      <c r="B45" s="105">
        <v>458</v>
      </c>
      <c r="C45" s="62" t="s">
        <v>36</v>
      </c>
      <c r="D45" s="88">
        <v>4</v>
      </c>
      <c r="E45" s="88">
        <v>12</v>
      </c>
      <c r="F45" s="88"/>
      <c r="G45" s="88">
        <v>12</v>
      </c>
      <c r="H45" s="88">
        <v>4</v>
      </c>
      <c r="I45" s="88">
        <f t="shared" si="0"/>
        <v>32</v>
      </c>
      <c r="J45" s="89">
        <f>'1주차'!I49</f>
        <v>42</v>
      </c>
      <c r="K45" s="94">
        <f t="shared" si="1"/>
        <v>74</v>
      </c>
      <c r="L45" s="88">
        <f>RANK(J45,J$6:J$81)</f>
        <v>14</v>
      </c>
      <c r="M45" s="90">
        <f t="shared" si="2"/>
        <v>0.8</v>
      </c>
      <c r="N45" s="61"/>
      <c r="P45" s="8"/>
      <c r="Q45" s="8"/>
      <c r="R45" s="8"/>
    </row>
    <row r="46" spans="2:18" ht="31.5" customHeight="1">
      <c r="B46" s="103">
        <v>459</v>
      </c>
      <c r="C46" s="62" t="s">
        <v>37</v>
      </c>
      <c r="D46" s="88">
        <v>4</v>
      </c>
      <c r="E46" s="88">
        <v>5</v>
      </c>
      <c r="F46" s="88">
        <v>11</v>
      </c>
      <c r="G46" s="88">
        <v>10</v>
      </c>
      <c r="H46" s="88">
        <v>5</v>
      </c>
      <c r="I46" s="88">
        <f t="shared" si="0"/>
        <v>35</v>
      </c>
      <c r="J46" s="89">
        <f>'1주차'!I50</f>
        <v>34</v>
      </c>
      <c r="K46" s="94">
        <f t="shared" si="1"/>
        <v>69</v>
      </c>
      <c r="L46" s="88">
        <f>RANK(J46,J$6:J$81)</f>
        <v>31</v>
      </c>
      <c r="M46" s="90">
        <f t="shared" si="2"/>
        <v>1</v>
      </c>
      <c r="N46" s="61"/>
      <c r="P46" s="8"/>
      <c r="Q46" s="8"/>
    </row>
    <row r="47" spans="2:18" ht="31.5" customHeight="1">
      <c r="B47" s="103">
        <v>460</v>
      </c>
      <c r="C47" s="62" t="s">
        <v>37</v>
      </c>
      <c r="D47" s="88">
        <v>5</v>
      </c>
      <c r="E47" s="88">
        <v>12</v>
      </c>
      <c r="F47" s="88">
        <v>13</v>
      </c>
      <c r="G47" s="88">
        <v>12</v>
      </c>
      <c r="H47" s="88">
        <v>1</v>
      </c>
      <c r="I47" s="88">
        <f t="shared" si="0"/>
        <v>43</v>
      </c>
      <c r="J47" s="89">
        <f>'1주차'!I51</f>
        <v>45</v>
      </c>
      <c r="K47" s="94">
        <f t="shared" si="1"/>
        <v>88</v>
      </c>
      <c r="L47" s="88">
        <f>RANK(J47,J$6:J$81)</f>
        <v>9</v>
      </c>
      <c r="M47" s="90">
        <f t="shared" si="2"/>
        <v>1</v>
      </c>
      <c r="N47" s="61"/>
      <c r="P47" s="8"/>
      <c r="Q47" s="8"/>
    </row>
    <row r="48" spans="2:18" ht="31.5" customHeight="1">
      <c r="B48" s="105">
        <v>461</v>
      </c>
      <c r="C48" s="62" t="s">
        <v>37</v>
      </c>
      <c r="D48" s="88">
        <v>6</v>
      </c>
      <c r="E48" s="88">
        <v>7</v>
      </c>
      <c r="F48" s="88">
        <v>6</v>
      </c>
      <c r="G48" s="88">
        <v>12</v>
      </c>
      <c r="H48" s="88">
        <v>3</v>
      </c>
      <c r="I48" s="88">
        <f t="shared" si="0"/>
        <v>34</v>
      </c>
      <c r="J48" s="89">
        <f>'1주차'!I52</f>
        <v>36</v>
      </c>
      <c r="K48" s="94">
        <f t="shared" si="1"/>
        <v>70</v>
      </c>
      <c r="L48" s="88">
        <f>RANK(J48,J$6:J$81)</f>
        <v>26</v>
      </c>
      <c r="M48" s="90">
        <f t="shared" si="2"/>
        <v>1</v>
      </c>
      <c r="N48" s="61"/>
      <c r="P48" s="8"/>
      <c r="Q48" s="8"/>
    </row>
    <row r="49" spans="2:17" ht="31.5" customHeight="1">
      <c r="B49" s="105">
        <v>462</v>
      </c>
      <c r="C49" s="62" t="s">
        <v>37</v>
      </c>
      <c r="D49" s="88">
        <v>4</v>
      </c>
      <c r="E49" s="88">
        <v>9</v>
      </c>
      <c r="F49" s="88">
        <v>8</v>
      </c>
      <c r="G49" s="88">
        <v>6</v>
      </c>
      <c r="H49" s="88">
        <v>1</v>
      </c>
      <c r="I49" s="88">
        <f t="shared" si="0"/>
        <v>28</v>
      </c>
      <c r="J49" s="89">
        <f>'1주차'!I53</f>
        <v>25</v>
      </c>
      <c r="K49" s="94">
        <f t="shared" si="1"/>
        <v>53</v>
      </c>
      <c r="L49" s="88">
        <f>RANK(J49,J$6:J$81)</f>
        <v>41</v>
      </c>
      <c r="M49" s="90">
        <f t="shared" si="2"/>
        <v>1</v>
      </c>
      <c r="N49" s="61"/>
      <c r="P49" s="8"/>
      <c r="Q49" s="8"/>
    </row>
    <row r="50" spans="2:17" ht="31.5" customHeight="1">
      <c r="B50" s="105">
        <v>463</v>
      </c>
      <c r="C50" s="62" t="s">
        <v>37</v>
      </c>
      <c r="D50" s="88"/>
      <c r="E50" s="88"/>
      <c r="F50" s="88"/>
      <c r="G50" s="88"/>
      <c r="H50" s="88"/>
      <c r="I50" s="88">
        <f t="shared" si="0"/>
        <v>0</v>
      </c>
      <c r="J50" s="89">
        <f>'1주차'!I54</f>
        <v>0</v>
      </c>
      <c r="K50" s="94">
        <f t="shared" si="1"/>
        <v>0</v>
      </c>
      <c r="L50" s="88">
        <f>RANK(J50,J$6:J$81)</f>
        <v>56</v>
      </c>
      <c r="M50" s="90">
        <f t="shared" si="2"/>
        <v>0</v>
      </c>
      <c r="N50" s="61"/>
      <c r="P50" s="8"/>
      <c r="Q50" s="8"/>
    </row>
    <row r="51" spans="2:17" ht="31.5" customHeight="1">
      <c r="B51" s="105">
        <v>464</v>
      </c>
      <c r="C51" s="62" t="s">
        <v>37</v>
      </c>
      <c r="D51" s="88">
        <v>8</v>
      </c>
      <c r="E51" s="88"/>
      <c r="F51" s="88"/>
      <c r="G51" s="88"/>
      <c r="H51" s="88"/>
      <c r="I51" s="88">
        <f t="shared" si="0"/>
        <v>8</v>
      </c>
      <c r="J51" s="89">
        <f>'1주차'!I55</f>
        <v>0</v>
      </c>
      <c r="K51" s="94">
        <f t="shared" si="1"/>
        <v>8</v>
      </c>
      <c r="L51" s="88">
        <f>RANK(J51,J$6:J$81)</f>
        <v>56</v>
      </c>
      <c r="M51" s="90">
        <f t="shared" si="2"/>
        <v>0.2</v>
      </c>
      <c r="N51" s="61"/>
      <c r="P51" s="8"/>
      <c r="Q51" s="8"/>
    </row>
    <row r="52" spans="2:17" ht="31.5" customHeight="1">
      <c r="B52" s="105">
        <v>465</v>
      </c>
      <c r="C52" s="62" t="s">
        <v>36</v>
      </c>
      <c r="D52" s="88"/>
      <c r="E52" s="88"/>
      <c r="F52" s="88"/>
      <c r="G52" s="88"/>
      <c r="H52" s="88"/>
      <c r="I52" s="88">
        <f t="shared" si="0"/>
        <v>0</v>
      </c>
      <c r="J52" s="89">
        <f>'1주차'!I56</f>
        <v>0</v>
      </c>
      <c r="K52" s="94">
        <f t="shared" si="1"/>
        <v>0</v>
      </c>
      <c r="L52" s="88">
        <f>RANK(J52,J$6:J$81)</f>
        <v>56</v>
      </c>
      <c r="M52" s="90">
        <f t="shared" si="2"/>
        <v>0</v>
      </c>
      <c r="N52" s="61"/>
      <c r="P52" s="8"/>
      <c r="Q52" s="8"/>
    </row>
    <row r="53" spans="2:17" ht="31.5" customHeight="1">
      <c r="B53" s="103">
        <v>466</v>
      </c>
      <c r="C53" s="62" t="s">
        <v>36</v>
      </c>
      <c r="D53" s="88">
        <v>7</v>
      </c>
      <c r="E53" s="88">
        <v>12</v>
      </c>
      <c r="F53" s="88">
        <v>12</v>
      </c>
      <c r="G53" s="88">
        <v>14</v>
      </c>
      <c r="H53" s="88">
        <v>2</v>
      </c>
      <c r="I53" s="88">
        <f t="shared" si="0"/>
        <v>47</v>
      </c>
      <c r="J53" s="89">
        <f>'1주차'!I57</f>
        <v>48</v>
      </c>
      <c r="K53" s="94">
        <f t="shared" si="1"/>
        <v>95</v>
      </c>
      <c r="L53" s="91">
        <f>RANK(J53,J$6:J$81)</f>
        <v>6</v>
      </c>
      <c r="M53" s="90">
        <f t="shared" si="2"/>
        <v>1</v>
      </c>
      <c r="N53" s="61"/>
      <c r="P53" s="8"/>
      <c r="Q53" s="8"/>
    </row>
    <row r="54" spans="2:17" ht="31.5" customHeight="1">
      <c r="B54" s="105">
        <v>467</v>
      </c>
      <c r="C54" s="62" t="s">
        <v>37</v>
      </c>
      <c r="D54" s="88"/>
      <c r="E54" s="88">
        <v>11</v>
      </c>
      <c r="F54" s="88">
        <v>13</v>
      </c>
      <c r="G54" s="88">
        <v>10</v>
      </c>
      <c r="H54" s="88">
        <v>13</v>
      </c>
      <c r="I54" s="88">
        <f t="shared" si="0"/>
        <v>47</v>
      </c>
      <c r="J54" s="89">
        <f>'1주차'!I58</f>
        <v>47</v>
      </c>
      <c r="K54" s="94">
        <f t="shared" si="1"/>
        <v>94</v>
      </c>
      <c r="L54" s="88">
        <f>RANK(J54,J$6:J$81)</f>
        <v>7</v>
      </c>
      <c r="M54" s="90">
        <f t="shared" si="2"/>
        <v>0.8</v>
      </c>
      <c r="N54" s="63"/>
      <c r="P54" s="8"/>
      <c r="Q54" s="8"/>
    </row>
    <row r="55" spans="2:17" ht="31.5" customHeight="1">
      <c r="B55" s="106">
        <v>468</v>
      </c>
      <c r="C55" s="62" t="s">
        <v>36</v>
      </c>
      <c r="D55" s="88"/>
      <c r="E55" s="88"/>
      <c r="F55" s="88">
        <v>14</v>
      </c>
      <c r="G55" s="88"/>
      <c r="H55" s="88"/>
      <c r="I55" s="88">
        <f t="shared" si="0"/>
        <v>14</v>
      </c>
      <c r="J55" s="89">
        <f>'1주차'!I59</f>
        <v>49</v>
      </c>
      <c r="K55" s="94">
        <f t="shared" si="1"/>
        <v>63</v>
      </c>
      <c r="L55" s="88">
        <f>RANK(J55,J$6:J$81)</f>
        <v>5</v>
      </c>
      <c r="M55" s="90">
        <f t="shared" si="2"/>
        <v>0.2</v>
      </c>
      <c r="N55" s="61"/>
      <c r="P55" s="8"/>
    </row>
    <row r="56" spans="2:17" ht="31.5" customHeight="1">
      <c r="B56" s="105">
        <v>469</v>
      </c>
      <c r="C56" s="62" t="s">
        <v>36</v>
      </c>
      <c r="D56" s="88">
        <v>4</v>
      </c>
      <c r="E56" s="88">
        <v>12</v>
      </c>
      <c r="F56" s="88"/>
      <c r="G56" s="88"/>
      <c r="H56" s="88"/>
      <c r="I56" s="88">
        <f t="shared" si="0"/>
        <v>16</v>
      </c>
      <c r="J56" s="89">
        <f>'1주차'!I60</f>
        <v>39</v>
      </c>
      <c r="K56" s="94">
        <f t="shared" si="1"/>
        <v>55</v>
      </c>
      <c r="L56" s="88">
        <f>RANK(J56,J$6:J$81)</f>
        <v>17</v>
      </c>
      <c r="M56" s="90">
        <f t="shared" si="2"/>
        <v>0.4</v>
      </c>
      <c r="N56" s="61"/>
      <c r="P56" s="8"/>
    </row>
    <row r="57" spans="2:17" ht="31.5" customHeight="1">
      <c r="B57" s="103">
        <v>474</v>
      </c>
      <c r="C57" s="62" t="s">
        <v>19</v>
      </c>
      <c r="D57" s="88">
        <v>9</v>
      </c>
      <c r="E57" s="88">
        <v>12</v>
      </c>
      <c r="F57" s="88">
        <v>13</v>
      </c>
      <c r="G57" s="88">
        <v>15</v>
      </c>
      <c r="H57" s="88">
        <v>8</v>
      </c>
      <c r="I57" s="88">
        <f t="shared" si="0"/>
        <v>57</v>
      </c>
      <c r="J57" s="89">
        <f>'1주차'!I62</f>
        <v>50</v>
      </c>
      <c r="K57" s="94">
        <f t="shared" si="1"/>
        <v>107</v>
      </c>
      <c r="L57" s="91">
        <f>RANK(J57,J$6:J$81)</f>
        <v>3</v>
      </c>
      <c r="M57" s="90">
        <f t="shared" si="2"/>
        <v>1</v>
      </c>
      <c r="N57" s="61"/>
      <c r="P57" s="8"/>
    </row>
    <row r="58" spans="2:17" ht="31.5" customHeight="1">
      <c r="B58" s="103">
        <v>476</v>
      </c>
      <c r="C58" s="78" t="s">
        <v>37</v>
      </c>
      <c r="D58" s="88">
        <v>6</v>
      </c>
      <c r="E58" s="88">
        <v>12</v>
      </c>
      <c r="F58" s="88">
        <v>14</v>
      </c>
      <c r="G58" s="88">
        <v>14</v>
      </c>
      <c r="H58" s="88">
        <v>7</v>
      </c>
      <c r="I58" s="88">
        <f t="shared" si="0"/>
        <v>53</v>
      </c>
      <c r="J58" s="89">
        <f>'1주차'!I63</f>
        <v>50</v>
      </c>
      <c r="K58" s="94">
        <f t="shared" si="1"/>
        <v>103</v>
      </c>
      <c r="L58" s="91">
        <f>RANK(J58,J$6:J$81)</f>
        <v>3</v>
      </c>
      <c r="M58" s="90">
        <f t="shared" si="2"/>
        <v>1</v>
      </c>
      <c r="N58" s="61"/>
      <c r="P58" s="8"/>
    </row>
    <row r="59" spans="2:17" ht="31.5" customHeight="1">
      <c r="B59" s="103">
        <v>477</v>
      </c>
      <c r="C59" s="78" t="s">
        <v>36</v>
      </c>
      <c r="D59" s="88">
        <v>6</v>
      </c>
      <c r="E59" s="88">
        <v>14</v>
      </c>
      <c r="F59" s="88">
        <v>15</v>
      </c>
      <c r="G59" s="88">
        <v>15</v>
      </c>
      <c r="H59" s="88">
        <v>5</v>
      </c>
      <c r="I59" s="88">
        <f t="shared" si="0"/>
        <v>55</v>
      </c>
      <c r="J59" s="89">
        <f>'1주차'!I64</f>
        <v>55</v>
      </c>
      <c r="K59" s="94">
        <f t="shared" si="1"/>
        <v>110</v>
      </c>
      <c r="L59" s="91">
        <f>RANK(J59,J$6:J$81)</f>
        <v>2</v>
      </c>
      <c r="M59" s="90">
        <f t="shared" si="2"/>
        <v>1</v>
      </c>
      <c r="N59" s="61"/>
      <c r="P59" s="8"/>
    </row>
    <row r="60" spans="2:17" ht="31.5" customHeight="1">
      <c r="B60" s="103">
        <v>478</v>
      </c>
      <c r="C60" s="78" t="s">
        <v>36</v>
      </c>
      <c r="D60" s="88">
        <v>6</v>
      </c>
      <c r="E60" s="88">
        <v>7</v>
      </c>
      <c r="F60" s="88">
        <v>14</v>
      </c>
      <c r="G60" s="88">
        <v>15</v>
      </c>
      <c r="H60" s="88">
        <v>1</v>
      </c>
      <c r="I60" s="88">
        <f t="shared" si="0"/>
        <v>43</v>
      </c>
      <c r="J60" s="89">
        <f>'1주차'!I65</f>
        <v>44</v>
      </c>
      <c r="K60" s="94">
        <f t="shared" si="1"/>
        <v>87</v>
      </c>
      <c r="L60" s="88">
        <f>RANK(J60,J$6:J$81)</f>
        <v>12</v>
      </c>
      <c r="M60" s="90">
        <f t="shared" si="2"/>
        <v>1</v>
      </c>
      <c r="N60" s="61"/>
      <c r="P60" s="8"/>
    </row>
    <row r="61" spans="2:17" ht="31.5" customHeight="1">
      <c r="B61" s="105">
        <v>479</v>
      </c>
      <c r="C61" s="78" t="s">
        <v>37</v>
      </c>
      <c r="D61" s="88">
        <v>6</v>
      </c>
      <c r="E61" s="88"/>
      <c r="F61" s="88">
        <v>14</v>
      </c>
      <c r="G61" s="88">
        <v>9</v>
      </c>
      <c r="H61" s="88">
        <v>4</v>
      </c>
      <c r="I61" s="88">
        <f t="shared" si="0"/>
        <v>33</v>
      </c>
      <c r="J61" s="89">
        <f>'1주차'!I66</f>
        <v>39</v>
      </c>
      <c r="K61" s="94">
        <f t="shared" si="1"/>
        <v>72</v>
      </c>
      <c r="L61" s="88">
        <f>RANK(J61,J$6:J$81)</f>
        <v>17</v>
      </c>
      <c r="M61" s="90">
        <f t="shared" si="2"/>
        <v>0.8</v>
      </c>
      <c r="N61" s="61"/>
      <c r="P61" s="8"/>
    </row>
    <row r="62" spans="2:17" ht="31.5" customHeight="1">
      <c r="B62" s="105">
        <v>480</v>
      </c>
      <c r="C62" s="78" t="s">
        <v>37</v>
      </c>
      <c r="D62" s="88"/>
      <c r="E62" s="88"/>
      <c r="F62" s="88"/>
      <c r="G62" s="88"/>
      <c r="H62" s="88"/>
      <c r="I62" s="88">
        <f t="shared" si="0"/>
        <v>0</v>
      </c>
      <c r="J62" s="89">
        <f>'1주차'!I67</f>
        <v>23</v>
      </c>
      <c r="K62" s="94">
        <f t="shared" si="1"/>
        <v>23</v>
      </c>
      <c r="L62" s="88">
        <f>RANK(J62,J$6:J$81)</f>
        <v>42</v>
      </c>
      <c r="M62" s="90">
        <f t="shared" si="2"/>
        <v>0</v>
      </c>
      <c r="N62" s="61"/>
      <c r="P62" s="8"/>
    </row>
    <row r="63" spans="2:17" ht="31.5" customHeight="1">
      <c r="B63" s="105">
        <v>481</v>
      </c>
      <c r="C63" s="78" t="s">
        <v>37</v>
      </c>
      <c r="D63" s="88"/>
      <c r="E63" s="88"/>
      <c r="F63" s="88"/>
      <c r="G63" s="88"/>
      <c r="H63" s="88"/>
      <c r="I63" s="88">
        <f t="shared" si="0"/>
        <v>0</v>
      </c>
      <c r="J63" s="89">
        <f>'1주차'!I68</f>
        <v>20</v>
      </c>
      <c r="K63" s="94">
        <f t="shared" si="1"/>
        <v>20</v>
      </c>
      <c r="L63" s="88">
        <f>RANK(J63,J$6:J$81)</f>
        <v>45</v>
      </c>
      <c r="M63" s="90">
        <f t="shared" si="2"/>
        <v>0</v>
      </c>
      <c r="N63" s="61"/>
      <c r="P63" s="8"/>
    </row>
    <row r="64" spans="2:17" ht="31.5" customHeight="1">
      <c r="B64" s="105">
        <v>482</v>
      </c>
      <c r="C64" s="78" t="s">
        <v>36</v>
      </c>
      <c r="D64" s="88"/>
      <c r="E64" s="88">
        <v>3</v>
      </c>
      <c r="F64" s="88">
        <v>4</v>
      </c>
      <c r="G64" s="88">
        <v>5</v>
      </c>
      <c r="H64" s="88">
        <v>4</v>
      </c>
      <c r="I64" s="88">
        <f t="shared" si="0"/>
        <v>16</v>
      </c>
      <c r="J64" s="89">
        <f>'1주차'!I69</f>
        <v>18</v>
      </c>
      <c r="K64" s="94">
        <f t="shared" si="1"/>
        <v>34</v>
      </c>
      <c r="L64" s="88">
        <f>RANK(J64,J$6:J$81)</f>
        <v>48</v>
      </c>
      <c r="M64" s="90">
        <f t="shared" si="2"/>
        <v>0.8</v>
      </c>
      <c r="N64" s="61"/>
      <c r="P64" s="8"/>
    </row>
    <row r="65" spans="2:16" ht="31.5" customHeight="1">
      <c r="B65" s="105">
        <v>483</v>
      </c>
      <c r="C65" s="79" t="s">
        <v>37</v>
      </c>
      <c r="D65" s="88"/>
      <c r="E65" s="88"/>
      <c r="F65" s="88"/>
      <c r="G65" s="88"/>
      <c r="H65" s="88"/>
      <c r="I65" s="88">
        <f t="shared" si="0"/>
        <v>0</v>
      </c>
      <c r="J65" s="89">
        <f>'1주차'!I70</f>
        <v>0</v>
      </c>
      <c r="K65" s="94">
        <f t="shared" si="1"/>
        <v>0</v>
      </c>
      <c r="L65" s="88">
        <f>RANK(J65,J$6:J$81)</f>
        <v>56</v>
      </c>
      <c r="M65" s="90">
        <f t="shared" si="2"/>
        <v>0</v>
      </c>
      <c r="N65" s="64"/>
      <c r="P65" s="8"/>
    </row>
    <row r="66" spans="2:16" ht="31.5" customHeight="1">
      <c r="B66" s="105">
        <v>484</v>
      </c>
      <c r="C66" s="65" t="s">
        <v>37</v>
      </c>
      <c r="D66" s="88"/>
      <c r="E66" s="88"/>
      <c r="F66" s="88"/>
      <c r="G66" s="88"/>
      <c r="H66" s="88"/>
      <c r="I66" s="88">
        <f t="shared" ref="I66:I81" si="3">SUM(D66:H66)</f>
        <v>0</v>
      </c>
      <c r="J66" s="89">
        <f>'1주차'!I71</f>
        <v>0</v>
      </c>
      <c r="K66" s="94">
        <f t="shared" ref="K66:K81" si="4">SUM(I66:J66)</f>
        <v>0</v>
      </c>
      <c r="L66" s="88">
        <f>RANK(J66,J$6:J$81)</f>
        <v>56</v>
      </c>
      <c r="M66" s="90">
        <f t="shared" si="2"/>
        <v>0</v>
      </c>
      <c r="N66" s="65"/>
      <c r="P66" s="8"/>
    </row>
    <row r="67" spans="2:16" ht="31.5" customHeight="1">
      <c r="B67" s="105">
        <v>485</v>
      </c>
      <c r="C67" s="76" t="s">
        <v>37</v>
      </c>
      <c r="D67" s="88"/>
      <c r="E67" s="88"/>
      <c r="F67" s="88"/>
      <c r="G67" s="88"/>
      <c r="H67" s="88"/>
      <c r="I67" s="88">
        <f t="shared" si="3"/>
        <v>0</v>
      </c>
      <c r="J67" s="89">
        <f>'1주차'!I72</f>
        <v>0</v>
      </c>
      <c r="K67" s="94">
        <f t="shared" si="4"/>
        <v>0</v>
      </c>
      <c r="L67" s="88">
        <f>RANK(J67,J$6:J$81)</f>
        <v>56</v>
      </c>
      <c r="M67" s="90">
        <f t="shared" ref="M67:M81" si="5">COUNTA(D67,E67,F67,G67,H67)/5</f>
        <v>0</v>
      </c>
      <c r="N67" s="67"/>
      <c r="P67" s="8"/>
    </row>
    <row r="68" spans="2:16" ht="31.5" customHeight="1">
      <c r="B68" s="105">
        <v>486</v>
      </c>
      <c r="C68" s="78" t="s">
        <v>36</v>
      </c>
      <c r="D68" s="88"/>
      <c r="E68" s="88">
        <v>8</v>
      </c>
      <c r="F68" s="88"/>
      <c r="G68" s="88">
        <v>15</v>
      </c>
      <c r="H68" s="88"/>
      <c r="I68" s="88">
        <f t="shared" si="3"/>
        <v>23</v>
      </c>
      <c r="J68" s="89">
        <f>'1주차'!I73</f>
        <v>20</v>
      </c>
      <c r="K68" s="94">
        <f t="shared" si="4"/>
        <v>43</v>
      </c>
      <c r="L68" s="88">
        <f>RANK(J68,J$6:J$81)</f>
        <v>45</v>
      </c>
      <c r="M68" s="90">
        <f t="shared" si="5"/>
        <v>0.4</v>
      </c>
      <c r="N68" s="68"/>
      <c r="P68" s="15"/>
    </row>
    <row r="69" spans="2:16" ht="31.5" customHeight="1">
      <c r="B69" s="105">
        <v>487</v>
      </c>
      <c r="C69" s="78" t="s">
        <v>36</v>
      </c>
      <c r="D69" s="88"/>
      <c r="E69" s="88">
        <v>10</v>
      </c>
      <c r="F69" s="88">
        <v>12</v>
      </c>
      <c r="G69" s="88">
        <v>10</v>
      </c>
      <c r="H69" s="88"/>
      <c r="I69" s="88">
        <f t="shared" si="3"/>
        <v>32</v>
      </c>
      <c r="J69" s="89">
        <f>'1주차'!I74</f>
        <v>39</v>
      </c>
      <c r="K69" s="94">
        <f t="shared" si="4"/>
        <v>71</v>
      </c>
      <c r="L69" s="88">
        <f>RANK(J69,J$6:J$81)</f>
        <v>17</v>
      </c>
      <c r="M69" s="90">
        <f t="shared" si="5"/>
        <v>0.6</v>
      </c>
      <c r="N69" s="64"/>
      <c r="P69" s="15"/>
    </row>
    <row r="70" spans="2:16" ht="31.5" customHeight="1">
      <c r="B70" s="105">
        <v>488</v>
      </c>
      <c r="C70" s="78" t="s">
        <v>37</v>
      </c>
      <c r="D70" s="88"/>
      <c r="E70" s="88">
        <v>10</v>
      </c>
      <c r="F70" s="88"/>
      <c r="G70" s="88"/>
      <c r="H70" s="88"/>
      <c r="I70" s="88">
        <f t="shared" si="3"/>
        <v>10</v>
      </c>
      <c r="J70" s="89">
        <f>'1주차'!I75</f>
        <v>17</v>
      </c>
      <c r="K70" s="94">
        <f t="shared" si="4"/>
        <v>27</v>
      </c>
      <c r="L70" s="88">
        <f>RANK(J70,J$6:J$81)</f>
        <v>51</v>
      </c>
      <c r="M70" s="90">
        <f t="shared" si="5"/>
        <v>0.2</v>
      </c>
      <c r="N70" s="69"/>
      <c r="P70" s="15"/>
    </row>
    <row r="71" spans="2:16" ht="31.5" customHeight="1">
      <c r="B71" s="105">
        <v>489</v>
      </c>
      <c r="C71" s="78" t="s">
        <v>36</v>
      </c>
      <c r="D71" s="88"/>
      <c r="E71" s="88">
        <v>10</v>
      </c>
      <c r="F71" s="88">
        <v>11</v>
      </c>
      <c r="G71" s="88">
        <v>9</v>
      </c>
      <c r="H71" s="88"/>
      <c r="I71" s="88">
        <f t="shared" si="3"/>
        <v>30</v>
      </c>
      <c r="J71" s="89">
        <f>'1주차'!I76</f>
        <v>30</v>
      </c>
      <c r="K71" s="94">
        <f t="shared" si="4"/>
        <v>60</v>
      </c>
      <c r="L71" s="88">
        <f>RANK(J71,J$6:J$81)</f>
        <v>34</v>
      </c>
      <c r="M71" s="90">
        <f t="shared" si="5"/>
        <v>0.6</v>
      </c>
      <c r="N71" s="67"/>
      <c r="P71" s="15"/>
    </row>
    <row r="72" spans="2:16" ht="31.5" customHeight="1">
      <c r="B72" s="105">
        <v>490</v>
      </c>
      <c r="C72" s="78" t="s">
        <v>36</v>
      </c>
      <c r="D72" s="88"/>
      <c r="E72" s="88"/>
      <c r="F72" s="88"/>
      <c r="G72" s="88"/>
      <c r="H72" s="88"/>
      <c r="I72" s="88">
        <f t="shared" si="3"/>
        <v>0</v>
      </c>
      <c r="J72" s="89">
        <f>'1주차'!I77</f>
        <v>0</v>
      </c>
      <c r="K72" s="94">
        <f t="shared" si="4"/>
        <v>0</v>
      </c>
      <c r="L72" s="88">
        <f>RANK(J72,J$6:J$81)</f>
        <v>56</v>
      </c>
      <c r="M72" s="90">
        <f t="shared" si="5"/>
        <v>0</v>
      </c>
      <c r="N72" s="69"/>
      <c r="P72" s="15"/>
    </row>
    <row r="73" spans="2:16" ht="31.5" customHeight="1">
      <c r="B73" s="105">
        <v>491</v>
      </c>
      <c r="C73" s="78" t="s">
        <v>37</v>
      </c>
      <c r="D73" s="88"/>
      <c r="E73" s="88"/>
      <c r="F73" s="88"/>
      <c r="G73" s="88"/>
      <c r="H73" s="88"/>
      <c r="I73" s="88">
        <f t="shared" si="3"/>
        <v>0</v>
      </c>
      <c r="J73" s="89">
        <f>'1주차'!I78</f>
        <v>0</v>
      </c>
      <c r="K73" s="94">
        <f t="shared" si="4"/>
        <v>0</v>
      </c>
      <c r="L73" s="88">
        <f>RANK(J73,J$6:J$81)</f>
        <v>56</v>
      </c>
      <c r="M73" s="90">
        <f t="shared" si="5"/>
        <v>0</v>
      </c>
      <c r="N73" s="69"/>
      <c r="P73" s="15"/>
    </row>
    <row r="74" spans="2:16" ht="31.5" customHeight="1">
      <c r="B74" s="105">
        <v>492</v>
      </c>
      <c r="C74" s="78" t="s">
        <v>37</v>
      </c>
      <c r="D74" s="88"/>
      <c r="E74" s="88">
        <v>9</v>
      </c>
      <c r="F74" s="88">
        <v>11</v>
      </c>
      <c r="G74" s="88"/>
      <c r="H74" s="88"/>
      <c r="I74" s="88">
        <f t="shared" si="3"/>
        <v>20</v>
      </c>
      <c r="J74" s="89">
        <f>'1주차'!I79</f>
        <v>0</v>
      </c>
      <c r="K74" s="94">
        <f t="shared" si="4"/>
        <v>20</v>
      </c>
      <c r="L74" s="88">
        <f>RANK(J74,J$6:J$81)</f>
        <v>56</v>
      </c>
      <c r="M74" s="90">
        <f t="shared" si="5"/>
        <v>0.4</v>
      </c>
      <c r="N74" s="69"/>
      <c r="P74" s="15"/>
    </row>
    <row r="75" spans="2:16" ht="31.5" customHeight="1">
      <c r="B75" s="105">
        <v>493</v>
      </c>
      <c r="C75" s="78" t="s">
        <v>36</v>
      </c>
      <c r="D75" s="88"/>
      <c r="E75" s="88"/>
      <c r="F75" s="88"/>
      <c r="G75" s="88"/>
      <c r="H75" s="88"/>
      <c r="I75" s="88">
        <f t="shared" si="3"/>
        <v>0</v>
      </c>
      <c r="J75" s="89">
        <f>'1주차'!I80</f>
        <v>0</v>
      </c>
      <c r="K75" s="94">
        <f t="shared" si="4"/>
        <v>0</v>
      </c>
      <c r="L75" s="88">
        <f>RANK(J75,J$6:J$81)</f>
        <v>56</v>
      </c>
      <c r="M75" s="90">
        <f t="shared" si="5"/>
        <v>0</v>
      </c>
      <c r="N75" s="69"/>
      <c r="P75" s="15"/>
    </row>
    <row r="76" spans="2:16" ht="31.5" customHeight="1">
      <c r="B76" s="105">
        <v>494</v>
      </c>
      <c r="C76" s="78" t="s">
        <v>37</v>
      </c>
      <c r="D76" s="88">
        <v>5</v>
      </c>
      <c r="E76" s="88">
        <v>6</v>
      </c>
      <c r="F76" s="88"/>
      <c r="G76" s="88">
        <v>11</v>
      </c>
      <c r="H76" s="88">
        <v>7</v>
      </c>
      <c r="I76" s="88">
        <f t="shared" si="3"/>
        <v>29</v>
      </c>
      <c r="J76" s="89">
        <f>'1주차'!I81</f>
        <v>20</v>
      </c>
      <c r="K76" s="94">
        <f t="shared" si="4"/>
        <v>49</v>
      </c>
      <c r="L76" s="88">
        <f>RANK(J76,J$6:J$81)</f>
        <v>45</v>
      </c>
      <c r="M76" s="90">
        <f t="shared" si="5"/>
        <v>0.8</v>
      </c>
      <c r="N76" s="69"/>
      <c r="P76" s="15"/>
    </row>
    <row r="77" spans="2:16" ht="31.5" customHeight="1">
      <c r="B77" s="105">
        <v>495</v>
      </c>
      <c r="C77" s="78" t="s">
        <v>36</v>
      </c>
      <c r="D77" s="88"/>
      <c r="E77" s="88"/>
      <c r="F77" s="88"/>
      <c r="G77" s="88"/>
      <c r="H77" s="88"/>
      <c r="I77" s="88">
        <f t="shared" si="3"/>
        <v>0</v>
      </c>
      <c r="J77" s="89">
        <f>'1주차'!I82</f>
        <v>0</v>
      </c>
      <c r="K77" s="94">
        <f t="shared" si="4"/>
        <v>0</v>
      </c>
      <c r="L77" s="88">
        <f>RANK(J77,J$6:J$81)</f>
        <v>56</v>
      </c>
      <c r="M77" s="90">
        <f t="shared" si="5"/>
        <v>0</v>
      </c>
      <c r="N77" s="69"/>
      <c r="P77" s="15"/>
    </row>
    <row r="78" spans="2:16" ht="31.5" customHeight="1">
      <c r="B78" s="103">
        <v>496</v>
      </c>
      <c r="C78" s="78" t="s">
        <v>36</v>
      </c>
      <c r="D78" s="88">
        <v>4</v>
      </c>
      <c r="E78" s="88">
        <v>12</v>
      </c>
      <c r="F78" s="88">
        <v>11</v>
      </c>
      <c r="G78" s="88">
        <v>7</v>
      </c>
      <c r="H78" s="88">
        <v>1</v>
      </c>
      <c r="I78" s="88">
        <f t="shared" si="3"/>
        <v>35</v>
      </c>
      <c r="J78" s="89">
        <f>'1주차'!I83</f>
        <v>38</v>
      </c>
      <c r="K78" s="94">
        <f t="shared" si="4"/>
        <v>73</v>
      </c>
      <c r="L78" s="88">
        <f>RANK(J78,J$6:J$81)</f>
        <v>22</v>
      </c>
      <c r="M78" s="90">
        <f t="shared" si="5"/>
        <v>1</v>
      </c>
      <c r="N78" s="69"/>
      <c r="P78" s="15"/>
    </row>
    <row r="79" spans="2:16" ht="31.5" customHeight="1">
      <c r="B79" s="105">
        <v>497</v>
      </c>
      <c r="C79" s="78" t="s">
        <v>36</v>
      </c>
      <c r="D79" s="88">
        <v>3</v>
      </c>
      <c r="E79" s="88">
        <v>7</v>
      </c>
      <c r="F79" s="88">
        <v>10</v>
      </c>
      <c r="G79" s="88">
        <v>10</v>
      </c>
      <c r="H79" s="88">
        <v>7</v>
      </c>
      <c r="I79" s="88">
        <f t="shared" si="3"/>
        <v>37</v>
      </c>
      <c r="J79" s="89">
        <f>'1주차'!I84</f>
        <v>22</v>
      </c>
      <c r="K79" s="94">
        <f t="shared" si="4"/>
        <v>59</v>
      </c>
      <c r="L79" s="88">
        <f>RANK(J79,J$6:J$81)</f>
        <v>43</v>
      </c>
      <c r="M79" s="90">
        <f t="shared" si="5"/>
        <v>1</v>
      </c>
      <c r="N79" s="69"/>
      <c r="P79" s="15"/>
    </row>
    <row r="80" spans="2:16" ht="31.5" customHeight="1">
      <c r="B80" s="105">
        <v>498</v>
      </c>
      <c r="C80" s="78" t="s">
        <v>36</v>
      </c>
      <c r="D80" s="88"/>
      <c r="E80" s="88"/>
      <c r="F80" s="88"/>
      <c r="G80" s="88"/>
      <c r="H80" s="88"/>
      <c r="I80" s="88">
        <f t="shared" si="3"/>
        <v>0</v>
      </c>
      <c r="J80" s="89">
        <f>'1주차'!I85</f>
        <v>0</v>
      </c>
      <c r="K80" s="94">
        <f t="shared" si="4"/>
        <v>0</v>
      </c>
      <c r="L80" s="88">
        <f>RANK(J80,J$6:J$81)</f>
        <v>56</v>
      </c>
      <c r="M80" s="90">
        <f t="shared" si="5"/>
        <v>0</v>
      </c>
      <c r="N80" s="69"/>
      <c r="P80" s="15"/>
    </row>
    <row r="81" spans="2:15" ht="31.5" customHeight="1">
      <c r="B81" s="105">
        <v>499</v>
      </c>
      <c r="C81" s="76" t="s">
        <v>36</v>
      </c>
      <c r="D81" s="88"/>
      <c r="E81" s="88"/>
      <c r="F81" s="88"/>
      <c r="G81" s="88"/>
      <c r="H81" s="88"/>
      <c r="I81" s="88">
        <f t="shared" si="3"/>
        <v>0</v>
      </c>
      <c r="J81" s="89">
        <f>'1주차'!I86</f>
        <v>28</v>
      </c>
      <c r="K81" s="94">
        <f t="shared" si="4"/>
        <v>28</v>
      </c>
      <c r="L81" s="88">
        <f>RANK(J81,J$6:J$81)</f>
        <v>38</v>
      </c>
      <c r="M81" s="90">
        <f t="shared" si="5"/>
        <v>0</v>
      </c>
      <c r="N81" s="66"/>
    </row>
    <row r="82" spans="2:15" ht="21.75" customHeight="1">
      <c r="B82" s="70" t="s">
        <v>38</v>
      </c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36"/>
    </row>
    <row r="83" spans="2:15" ht="21.75" customHeight="1">
      <c r="B83" s="72" t="s">
        <v>39</v>
      </c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</row>
    <row r="84" spans="2:15" ht="21.75" customHeight="1">
      <c r="B84" s="73" t="s">
        <v>40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</row>
    <row r="85" spans="2:15">
      <c r="D85" s="17"/>
    </row>
    <row r="86" spans="2:15">
      <c r="D86" s="17"/>
    </row>
    <row r="87" spans="2:15">
      <c r="D87" s="17"/>
    </row>
    <row r="88" spans="2:15">
      <c r="D88" s="17"/>
    </row>
    <row r="89" spans="2:15">
      <c r="D89" s="17"/>
    </row>
    <row r="90" spans="2:15">
      <c r="D90" s="16"/>
    </row>
    <row r="93" spans="2:15">
      <c r="O93" s="7" t="s">
        <v>13</v>
      </c>
    </row>
    <row r="95" spans="2:15">
      <c r="N95" s="2" ph="1"/>
    </row>
    <row r="210" spans="14:14">
      <c r="N210" s="2" ph="1"/>
    </row>
    <row r="225" spans="14:14">
      <c r="N225" s="2" ph="1"/>
    </row>
    <row r="226" spans="14:14">
      <c r="N226" s="2" ph="1"/>
    </row>
    <row r="237" spans="14:14">
      <c r="N237" s="2" ph="1"/>
    </row>
    <row r="238" spans="14:14">
      <c r="N238" s="2" ph="1"/>
    </row>
    <row r="239" spans="14:14">
      <c r="N239" s="2" ph="1"/>
    </row>
    <row r="240" spans="14:14">
      <c r="N240" s="2" ph="1"/>
    </row>
    <row r="241" spans="14:14">
      <c r="N241" s="2" ph="1"/>
    </row>
    <row r="242" spans="14:14">
      <c r="N242" s="2" ph="1"/>
    </row>
    <row r="245" spans="14:14">
      <c r="N245" s="2" ph="1"/>
    </row>
    <row r="246" spans="14:14">
      <c r="N246" s="2" ph="1"/>
    </row>
    <row r="247" spans="14:14">
      <c r="N247" s="2" ph="1"/>
    </row>
    <row r="248" spans="14:14">
      <c r="N248" s="2" ph="1"/>
    </row>
    <row r="249" spans="14:14">
      <c r="N249" s="2" ph="1"/>
    </row>
    <row r="250" spans="14:14">
      <c r="N250" s="2" ph="1"/>
    </row>
    <row r="258" spans="14:14">
      <c r="N258" s="2" ph="1"/>
    </row>
    <row r="259" spans="14:14">
      <c r="N259" s="2" ph="1"/>
    </row>
    <row r="260" spans="14:14">
      <c r="N260" s="2" ph="1"/>
    </row>
    <row r="261" spans="14:14">
      <c r="N261" s="2" ph="1"/>
    </row>
    <row r="262" spans="14:14">
      <c r="N262" s="2" ph="1"/>
    </row>
    <row r="263" spans="14:14">
      <c r="N263" s="2" ph="1"/>
    </row>
    <row r="266" spans="14:14">
      <c r="N266" s="2" ph="1"/>
    </row>
    <row r="267" spans="14:14">
      <c r="N267" s="2" ph="1"/>
    </row>
    <row r="268" spans="14:14">
      <c r="N268" s="2" ph="1"/>
    </row>
    <row r="269" spans="14:14">
      <c r="N269" s="2" ph="1"/>
    </row>
    <row r="270" spans="14:14">
      <c r="N270" s="2" ph="1"/>
    </row>
    <row r="271" spans="14:14">
      <c r="N271" s="2" ph="1"/>
    </row>
    <row r="272" spans="14:14">
      <c r="N272" s="2" ph="1"/>
    </row>
    <row r="273" spans="14:14">
      <c r="N273" s="2" ph="1"/>
    </row>
    <row r="274" spans="14:14">
      <c r="N274" s="2" ph="1"/>
    </row>
    <row r="275" spans="14:14">
      <c r="N275" s="2" ph="1"/>
    </row>
    <row r="278" spans="14:14">
      <c r="N278" s="2" ph="1"/>
    </row>
    <row r="285" spans="14:14">
      <c r="N285" s="2" ph="1"/>
    </row>
    <row r="286" spans="14:14">
      <c r="N286" s="2" ph="1"/>
    </row>
    <row r="287" spans="14:14">
      <c r="N287" s="2" ph="1"/>
    </row>
    <row r="288" spans="14:14">
      <c r="N288" s="2" ph="1"/>
    </row>
    <row r="289" spans="14:14">
      <c r="N289" s="2" ph="1"/>
    </row>
    <row r="290" spans="14:14">
      <c r="N290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7" spans="14:14">
      <c r="N297" s="2" ph="1"/>
    </row>
    <row r="298" spans="14:14">
      <c r="N298" s="2" ph="1"/>
    </row>
    <row r="299" spans="14:14">
      <c r="N299" s="2" ph="1"/>
    </row>
    <row r="300" spans="14:14">
      <c r="N300" s="2" ph="1"/>
    </row>
    <row r="301" spans="14:14">
      <c r="N301" s="2" ph="1"/>
    </row>
    <row r="302" spans="14:14">
      <c r="N302" s="2" ph="1"/>
    </row>
    <row r="305" spans="14:14">
      <c r="N305" s="2" ph="1"/>
    </row>
    <row r="306" spans="14:14">
      <c r="N306" s="2" ph="1"/>
    </row>
    <row r="307" spans="14:14">
      <c r="N307" s="2" ph="1"/>
    </row>
    <row r="308" spans="14:14">
      <c r="N308" s="2" ph="1"/>
    </row>
    <row r="309" spans="14:14">
      <c r="N309" s="2" ph="1"/>
    </row>
    <row r="310" spans="14:14">
      <c r="N310" s="2" ph="1"/>
    </row>
    <row r="311" spans="14:14">
      <c r="N311" s="2" ph="1"/>
    </row>
  </sheetData>
  <mergeCells count="7">
    <mergeCell ref="B83:N83"/>
    <mergeCell ref="B84:N84"/>
    <mergeCell ref="I4:L4"/>
    <mergeCell ref="B2:N2"/>
    <mergeCell ref="B3:N3"/>
    <mergeCell ref="M4:M5"/>
    <mergeCell ref="B82:M82"/>
  </mergeCells>
  <phoneticPr fontId="1" type="noConversion"/>
  <conditionalFormatting sqref="D6:I81">
    <cfRule type="cellIs" dxfId="2" priority="3" operator="equal">
      <formula>0</formula>
    </cfRule>
  </conditionalFormatting>
  <conditionalFormatting sqref="M6:M81">
    <cfRule type="cellIs" dxfId="1" priority="2" operator="lessThan">
      <formula>1</formula>
    </cfRule>
  </conditionalFormatting>
  <conditionalFormatting sqref="D6:I81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1주차</vt:lpstr>
      <vt:lpstr>2주차</vt:lpstr>
      <vt:lpstr>Sheet2</vt:lpstr>
      <vt:lpstr>'1주차'!Print_Area</vt:lpstr>
      <vt:lpstr>'2주차'!Print_Area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2012-11-26T06:29:47Z</cp:lastPrinted>
  <dcterms:created xsi:type="dcterms:W3CDTF">2008-12-24T07:32:26Z</dcterms:created>
  <dcterms:modified xsi:type="dcterms:W3CDTF">2012-11-26T06:30:33Z</dcterms:modified>
</cp:coreProperties>
</file>