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/>
  </bookViews>
  <sheets>
    <sheet name="1주차" sheetId="88" r:id="rId1"/>
    <sheet name="2주차" sheetId="102" r:id="rId2"/>
    <sheet name="Sheet2" sheetId="101" r:id="rId3"/>
  </sheets>
  <definedNames>
    <definedName name="_xlnm.Print_Area" localSheetId="0">'1주차'!$B$1:$L$142</definedName>
    <definedName name="_xlnm.Print_Area" localSheetId="1">'2주차'!$B$1:$N$131</definedName>
  </definedNames>
  <calcPr calcId="125725" refMode="R1C1" iterateCount="1"/>
</workbook>
</file>

<file path=xl/calcChain.xml><?xml version="1.0" encoding="utf-8"?>
<calcChain xmlns="http://schemas.openxmlformats.org/spreadsheetml/2006/main">
  <c r="M127" i="102"/>
  <c r="I127"/>
  <c r="M126"/>
  <c r="I126"/>
  <c r="M128"/>
  <c r="I128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5"/>
  <c r="I5"/>
  <c r="I95" i="88"/>
  <c r="J83" i="102" s="1"/>
  <c r="K95" i="88"/>
  <c r="I96"/>
  <c r="J84" i="102" s="1"/>
  <c r="K96" i="88"/>
  <c r="I97"/>
  <c r="J85" i="102" s="1"/>
  <c r="K97" i="88"/>
  <c r="I98"/>
  <c r="J86" i="102" s="1"/>
  <c r="K98" i="88"/>
  <c r="I99"/>
  <c r="J87" i="102" s="1"/>
  <c r="K99" i="88"/>
  <c r="I100"/>
  <c r="J88" i="102" s="1"/>
  <c r="K100" i="88"/>
  <c r="I101"/>
  <c r="J89" i="102" s="1"/>
  <c r="K101" i="88"/>
  <c r="I102"/>
  <c r="J90" i="102" s="1"/>
  <c r="K102" i="88"/>
  <c r="I103"/>
  <c r="J91" i="102" s="1"/>
  <c r="K103" i="88"/>
  <c r="I104"/>
  <c r="J92" i="102" s="1"/>
  <c r="K104" i="88"/>
  <c r="I91"/>
  <c r="J79" i="102" s="1"/>
  <c r="K91" i="88"/>
  <c r="I92"/>
  <c r="J80" i="102" s="1"/>
  <c r="K92" i="88"/>
  <c r="I93"/>
  <c r="J81" i="102" s="1"/>
  <c r="K93" i="88"/>
  <c r="I94"/>
  <c r="J82" i="102" s="1"/>
  <c r="K94" i="88"/>
  <c r="I86"/>
  <c r="J74" i="102" s="1"/>
  <c r="K86" i="88"/>
  <c r="I87"/>
  <c r="J75" i="102" s="1"/>
  <c r="K87" i="88"/>
  <c r="I88"/>
  <c r="J76" i="102" s="1"/>
  <c r="K88" i="88"/>
  <c r="I89"/>
  <c r="J77" i="102" s="1"/>
  <c r="K89" i="88"/>
  <c r="I90"/>
  <c r="J78" i="102" s="1"/>
  <c r="K90" i="88"/>
  <c r="I69"/>
  <c r="K69"/>
  <c r="I70"/>
  <c r="K70"/>
  <c r="I71"/>
  <c r="K71"/>
  <c r="I72"/>
  <c r="J60" i="102" s="1"/>
  <c r="K72" i="88"/>
  <c r="I73"/>
  <c r="J61" i="102" s="1"/>
  <c r="K73" i="88"/>
  <c r="I74"/>
  <c r="J62" i="102" s="1"/>
  <c r="K74" i="88"/>
  <c r="I75"/>
  <c r="J63" i="102" s="1"/>
  <c r="K75" i="88"/>
  <c r="I76"/>
  <c r="J64" i="102" s="1"/>
  <c r="K76" i="88"/>
  <c r="I77"/>
  <c r="J65" i="102" s="1"/>
  <c r="K77" i="88"/>
  <c r="I78"/>
  <c r="J66" i="102" s="1"/>
  <c r="K78" i="88"/>
  <c r="I79"/>
  <c r="J67" i="102" s="1"/>
  <c r="K79" i="88"/>
  <c r="I80"/>
  <c r="J68" i="102" s="1"/>
  <c r="K80" i="88"/>
  <c r="I81"/>
  <c r="J69" i="102" s="1"/>
  <c r="K81" i="88"/>
  <c r="I82"/>
  <c r="J70" i="102" s="1"/>
  <c r="K82" i="88"/>
  <c r="I83"/>
  <c r="J71" i="102" s="1"/>
  <c r="K83" i="88"/>
  <c r="I84"/>
  <c r="J72" i="102" s="1"/>
  <c r="K84" i="88"/>
  <c r="I85"/>
  <c r="J73" i="102" s="1"/>
  <c r="K85" i="88"/>
  <c r="I57"/>
  <c r="J48" i="102" s="1"/>
  <c r="K57" i="88"/>
  <c r="I58"/>
  <c r="J49" i="102" s="1"/>
  <c r="K58" i="88"/>
  <c r="I59"/>
  <c r="J50" i="102" s="1"/>
  <c r="K59" i="88"/>
  <c r="I60"/>
  <c r="J51" i="102" s="1"/>
  <c r="K60" i="88"/>
  <c r="I61"/>
  <c r="J52" i="102" s="1"/>
  <c r="K61" i="88"/>
  <c r="I62"/>
  <c r="J53" i="102" s="1"/>
  <c r="K62" i="88"/>
  <c r="I63"/>
  <c r="J54" i="102" s="1"/>
  <c r="K63" i="88"/>
  <c r="I64"/>
  <c r="J55" i="102" s="1"/>
  <c r="K64" i="88"/>
  <c r="I65"/>
  <c r="J56" i="102" s="1"/>
  <c r="K65" i="88"/>
  <c r="I66"/>
  <c r="J57" i="102" s="1"/>
  <c r="K66" i="88"/>
  <c r="I67"/>
  <c r="J58" i="102" s="1"/>
  <c r="K67" i="88"/>
  <c r="I68"/>
  <c r="J59" i="102" s="1"/>
  <c r="K68" i="88"/>
  <c r="I6"/>
  <c r="I7"/>
  <c r="J5" i="102" s="1"/>
  <c r="I8" i="88"/>
  <c r="I9"/>
  <c r="J6" i="102" s="1"/>
  <c r="I10" i="88"/>
  <c r="J7" i="102" s="1"/>
  <c r="I11" i="88"/>
  <c r="J8" i="102" s="1"/>
  <c r="I12" i="88"/>
  <c r="J9" i="102" s="1"/>
  <c r="I13" i="88"/>
  <c r="J10" i="102" s="1"/>
  <c r="I14" i="88"/>
  <c r="J11" i="102" s="1"/>
  <c r="I15" i="88"/>
  <c r="J12" i="102" s="1"/>
  <c r="I16" i="88"/>
  <c r="J13" i="102" s="1"/>
  <c r="I17" i="88"/>
  <c r="J14" i="102" s="1"/>
  <c r="I18" i="88"/>
  <c r="J15" i="102" s="1"/>
  <c r="I19" i="88"/>
  <c r="J16" i="102" s="1"/>
  <c r="I20" i="88"/>
  <c r="J17" i="102" s="1"/>
  <c r="I21" i="88"/>
  <c r="I22"/>
  <c r="J18" i="102" s="1"/>
  <c r="I23" i="88"/>
  <c r="I24"/>
  <c r="J19" i="102" s="1"/>
  <c r="I25" i="88"/>
  <c r="J20" i="102" s="1"/>
  <c r="I26" i="88"/>
  <c r="I27"/>
  <c r="J21" i="102" s="1"/>
  <c r="I28" i="88"/>
  <c r="J22" i="102" s="1"/>
  <c r="I29" i="88"/>
  <c r="J23" i="102" s="1"/>
  <c r="I30" i="88"/>
  <c r="J24" i="102" s="1"/>
  <c r="I31" i="88"/>
  <c r="J25" i="102" s="1"/>
  <c r="I32" i="88"/>
  <c r="J26" i="102" s="1"/>
  <c r="I33" i="88"/>
  <c r="J27" i="102" s="1"/>
  <c r="I34" i="88"/>
  <c r="J28" i="102" s="1"/>
  <c r="I35" i="88"/>
  <c r="J29" i="102" s="1"/>
  <c r="I36" i="88"/>
  <c r="J30" i="102" s="1"/>
  <c r="I37" i="88"/>
  <c r="I38"/>
  <c r="I39"/>
  <c r="J31" i="102" s="1"/>
  <c r="I40" i="88"/>
  <c r="J32" i="102" s="1"/>
  <c r="I41" i="88"/>
  <c r="J33" i="102" s="1"/>
  <c r="I42" i="88"/>
  <c r="J34" i="102" s="1"/>
  <c r="I43" i="88"/>
  <c r="J35" i="102" s="1"/>
  <c r="I44" i="88"/>
  <c r="J36" i="102" s="1"/>
  <c r="I45" i="88"/>
  <c r="J37" i="102" s="1"/>
  <c r="I46" i="88"/>
  <c r="J38" i="102" s="1"/>
  <c r="I47" i="88"/>
  <c r="J39" i="102" s="1"/>
  <c r="I48" i="88"/>
  <c r="J40" i="102" s="1"/>
  <c r="I49" i="88"/>
  <c r="J41" i="102" s="1"/>
  <c r="I50" i="88"/>
  <c r="J42" i="102" s="1"/>
  <c r="I51" i="88"/>
  <c r="J43" i="102" s="1"/>
  <c r="I52" i="88"/>
  <c r="I53"/>
  <c r="J44" i="102" s="1"/>
  <c r="I54" i="88"/>
  <c r="J45" i="102" s="1"/>
  <c r="I55" i="88"/>
  <c r="J46" i="102" s="1"/>
  <c r="I56" i="88"/>
  <c r="J47" i="102" s="1"/>
  <c r="I105" i="88"/>
  <c r="J93" i="102" s="1"/>
  <c r="I106" i="88"/>
  <c r="J94" i="102" s="1"/>
  <c r="I107" i="88"/>
  <c r="J95" i="102" s="1"/>
  <c r="I108" i="88"/>
  <c r="J96" i="102" s="1"/>
  <c r="I109" i="88"/>
  <c r="J97" i="102" s="1"/>
  <c r="I110" i="88"/>
  <c r="J98" i="102" s="1"/>
  <c r="I111" i="88"/>
  <c r="J99" i="102" s="1"/>
  <c r="I112" i="88"/>
  <c r="J100" i="102" s="1"/>
  <c r="I113" i="88"/>
  <c r="J101" i="102" s="1"/>
  <c r="I114" i="88"/>
  <c r="J102" i="102" s="1"/>
  <c r="I115" i="88"/>
  <c r="J103" i="102" s="1"/>
  <c r="I116" i="88"/>
  <c r="J104" i="102" s="1"/>
  <c r="I117" i="88"/>
  <c r="J105" i="102" s="1"/>
  <c r="I118" i="88"/>
  <c r="J106" i="102" s="1"/>
  <c r="I119" i="88"/>
  <c r="J107" i="102" s="1"/>
  <c r="I120" i="88"/>
  <c r="J108" i="102" s="1"/>
  <c r="I121" i="88"/>
  <c r="J109" i="102" s="1"/>
  <c r="I122" i="88"/>
  <c r="J110" i="102" s="1"/>
  <c r="I123" i="88"/>
  <c r="J111" i="102" s="1"/>
  <c r="I124" i="88"/>
  <c r="J112" i="102" s="1"/>
  <c r="I125" i="88"/>
  <c r="J113" i="102" s="1"/>
  <c r="I126" i="88"/>
  <c r="J114" i="102" s="1"/>
  <c r="I127" i="88"/>
  <c r="J115" i="102" s="1"/>
  <c r="I128" i="88"/>
  <c r="J116" i="102" s="1"/>
  <c r="I129" i="88"/>
  <c r="J117" i="102" s="1"/>
  <c r="I130" i="88"/>
  <c r="J118" i="102" s="1"/>
  <c r="I131" i="88"/>
  <c r="J119" i="102" s="1"/>
  <c r="I132" i="88"/>
  <c r="J120" i="102" s="1"/>
  <c r="I133" i="88"/>
  <c r="J121" i="102" s="1"/>
  <c r="I134" i="88"/>
  <c r="J122" i="102" s="1"/>
  <c r="I135" i="88"/>
  <c r="J123" i="102" s="1"/>
  <c r="I136" i="88"/>
  <c r="J124" i="102" s="1"/>
  <c r="I137" i="88"/>
  <c r="J127" i="102" s="1"/>
  <c r="I138" i="88"/>
  <c r="J128" i="102" s="1"/>
  <c r="J125" l="1"/>
  <c r="J126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7"/>
  <c r="K126"/>
  <c r="L17" s="1"/>
  <c r="K128"/>
  <c r="L15"/>
  <c r="L24"/>
  <c r="L34"/>
  <c r="L42"/>
  <c r="L51"/>
  <c r="L59"/>
  <c r="L64"/>
  <c r="L72"/>
  <c r="L80"/>
  <c r="L88"/>
  <c r="L96"/>
  <c r="L104"/>
  <c r="L112"/>
  <c r="L120"/>
  <c r="L5"/>
  <c r="L12"/>
  <c r="L20"/>
  <c r="L27"/>
  <c r="L37"/>
  <c r="L44"/>
  <c r="L52"/>
  <c r="L61"/>
  <c r="L69"/>
  <c r="L77"/>
  <c r="L85"/>
  <c r="L89"/>
  <c r="L93"/>
  <c r="L97"/>
  <c r="L101"/>
  <c r="L105"/>
  <c r="L109"/>
  <c r="L113"/>
  <c r="L117"/>
  <c r="L121"/>
  <c r="L125"/>
  <c r="J104" i="88"/>
  <c r="J102"/>
  <c r="J101"/>
  <c r="J99"/>
  <c r="J97"/>
  <c r="J95"/>
  <c r="J103"/>
  <c r="J98"/>
  <c r="J100"/>
  <c r="J96"/>
  <c r="J93"/>
  <c r="J92"/>
  <c r="J91"/>
  <c r="J94"/>
  <c r="J90"/>
  <c r="J88"/>
  <c r="J86"/>
  <c r="J87"/>
  <c r="J89"/>
  <c r="J68"/>
  <c r="J85"/>
  <c r="J65"/>
  <c r="J63"/>
  <c r="J61"/>
  <c r="J59"/>
  <c r="J57"/>
  <c r="J84"/>
  <c r="J82"/>
  <c r="J80"/>
  <c r="J78"/>
  <c r="J76"/>
  <c r="J73"/>
  <c r="J71"/>
  <c r="J69"/>
  <c r="J81"/>
  <c r="J79"/>
  <c r="J77"/>
  <c r="J75"/>
  <c r="J74"/>
  <c r="J72"/>
  <c r="J70"/>
  <c r="J83"/>
  <c r="J67"/>
  <c r="J66"/>
  <c r="J64"/>
  <c r="J60"/>
  <c r="J58"/>
  <c r="J62"/>
  <c r="K53"/>
  <c r="K54"/>
  <c r="K55"/>
  <c r="K56"/>
  <c r="K105"/>
  <c r="K106"/>
  <c r="K107"/>
  <c r="K108"/>
  <c r="K109"/>
  <c r="K110"/>
  <c r="K111"/>
  <c r="L81" i="102" l="1"/>
  <c r="L73"/>
  <c r="L65"/>
  <c r="L56"/>
  <c r="L48"/>
  <c r="L41"/>
  <c r="L33"/>
  <c r="L23"/>
  <c r="L16"/>
  <c r="L8"/>
  <c r="L124"/>
  <c r="L116"/>
  <c r="L108"/>
  <c r="L100"/>
  <c r="L92"/>
  <c r="L84"/>
  <c r="L76"/>
  <c r="L68"/>
  <c r="L60"/>
  <c r="L55"/>
  <c r="L47"/>
  <c r="L38"/>
  <c r="L28"/>
  <c r="L18"/>
  <c r="L123"/>
  <c r="L119"/>
  <c r="L115"/>
  <c r="L111"/>
  <c r="L107"/>
  <c r="L103"/>
  <c r="L99"/>
  <c r="L95"/>
  <c r="L91"/>
  <c r="L87"/>
  <c r="L83"/>
  <c r="L79"/>
  <c r="L75"/>
  <c r="L71"/>
  <c r="L67"/>
  <c r="L63"/>
  <c r="L58"/>
  <c r="L54"/>
  <c r="L50"/>
  <c r="L46"/>
  <c r="L43"/>
  <c r="L39"/>
  <c r="L35"/>
  <c r="L31"/>
  <c r="L29"/>
  <c r="L25"/>
  <c r="L21"/>
  <c r="L14"/>
  <c r="L10"/>
  <c r="L6"/>
  <c r="L128"/>
  <c r="L122"/>
  <c r="L118"/>
  <c r="L114"/>
  <c r="L110"/>
  <c r="L106"/>
  <c r="L102"/>
  <c r="L98"/>
  <c r="L94"/>
  <c r="L90"/>
  <c r="L86"/>
  <c r="L82"/>
  <c r="L78"/>
  <c r="L74"/>
  <c r="L70"/>
  <c r="L66"/>
  <c r="L62"/>
  <c r="L57"/>
  <c r="L53"/>
  <c r="L49"/>
  <c r="L45"/>
  <c r="L40"/>
  <c r="L36"/>
  <c r="L32"/>
  <c r="L30"/>
  <c r="L26"/>
  <c r="L22"/>
  <c r="L19"/>
  <c r="L127"/>
  <c r="L126"/>
  <c r="L13"/>
  <c r="L11"/>
  <c r="L9"/>
  <c r="L7"/>
  <c r="K112" i="88"/>
  <c r="K113"/>
  <c r="K52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7" l="1"/>
  <c r="K8"/>
  <c r="K9"/>
  <c r="K10"/>
  <c r="K11"/>
  <c r="K12"/>
  <c r="K13"/>
  <c r="K14"/>
  <c r="K15"/>
  <c r="K16"/>
  <c r="K17"/>
  <c r="K6" l="1"/>
  <c r="J108" l="1"/>
  <c r="J53"/>
  <c r="J56"/>
  <c r="J54"/>
  <c r="J55"/>
  <c r="J111"/>
  <c r="J106"/>
  <c r="J107"/>
  <c r="J105"/>
  <c r="J110"/>
  <c r="J109"/>
  <c r="J112"/>
  <c r="J113"/>
  <c r="J30"/>
  <c r="J46"/>
  <c r="J120"/>
  <c r="J127"/>
  <c r="J134"/>
  <c r="J19"/>
  <c r="J24"/>
  <c r="J31"/>
  <c r="J39"/>
  <c r="J47"/>
  <c r="J119"/>
  <c r="J126"/>
  <c r="J133"/>
  <c r="J34"/>
  <c r="J50"/>
  <c r="J21"/>
  <c r="J28"/>
  <c r="J36"/>
  <c r="J44"/>
  <c r="J118"/>
  <c r="J125"/>
  <c r="J22"/>
  <c r="J29"/>
  <c r="J37"/>
  <c r="J45"/>
  <c r="J124"/>
  <c r="J132"/>
  <c r="J52"/>
  <c r="J23"/>
  <c r="J38"/>
  <c r="J123"/>
  <c r="J131"/>
  <c r="J138"/>
  <c r="J20"/>
  <c r="J27"/>
  <c r="J35"/>
  <c r="J43"/>
  <c r="J51"/>
  <c r="J116"/>
  <c r="J122"/>
  <c r="J130"/>
  <c r="J137"/>
  <c r="J26"/>
  <c r="J42"/>
  <c r="J117"/>
  <c r="J32"/>
  <c r="J40"/>
  <c r="J48"/>
  <c r="J115"/>
  <c r="J121"/>
  <c r="J129"/>
  <c r="J136"/>
  <c r="J18"/>
  <c r="J25"/>
  <c r="J33"/>
  <c r="J41"/>
  <c r="J49"/>
  <c r="J114"/>
  <c r="J128"/>
  <c r="J135"/>
  <c r="J16"/>
  <c r="J15"/>
  <c r="J17"/>
  <c r="J14"/>
  <c r="J12"/>
  <c r="J10"/>
  <c r="J8"/>
  <c r="J7"/>
  <c r="J6"/>
  <c r="J13"/>
  <c r="J11"/>
  <c r="J9"/>
</calcChain>
</file>

<file path=xl/sharedStrings.xml><?xml version="1.0" encoding="utf-8"?>
<sst xmlns="http://schemas.openxmlformats.org/spreadsheetml/2006/main" count="316" uniqueCount="49">
  <si>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</si>
  <si>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</si>
  <si>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</si>
  <si>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</si>
  <si>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</si>
  <si>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</si>
  <si>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</si>
  <si>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</si>
  <si>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</si>
  <si>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</si>
  <si>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</si>
  <si>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</si>
  <si>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</si>
  <si>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</si>
  <si>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</si>
  <si>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9~10월 아침 모의고사 성적현황</t>
    <phoneticPr fontId="1" type="noConversion"/>
  </si>
  <si>
    <t>영어</t>
    <phoneticPr fontId="1" type="noConversion"/>
  </si>
  <si>
    <t>남</t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</si>
  <si>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</si>
  <si>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</si>
  <si>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</si>
  <si>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</si>
  <si>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</si>
  <si>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</si>
  <si>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</si>
  <si>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</si>
  <si>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1주차 : 9월 10일 ~ 14일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</si>
  <si>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</si>
  <si>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</si>
  <si>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</si>
  <si>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</si>
  <si>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성적</t>
    <phoneticPr fontId="1" type="noConversion"/>
  </si>
  <si>
    <t>모의고사
참여율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</si>
  <si>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</si>
  <si>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</si>
  <si>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</si>
  <si>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</si>
  <si>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</si>
  <si>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</si>
  <si>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주간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</si>
  <si>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</si>
  <si>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</si>
  <si>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</si>
  <si>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경고</t>
    <phoneticPr fontId="1" type="noConversion"/>
  </si>
  <si>
    <t>수험
번호</t>
    <phoneticPr fontId="1" type="noConversion"/>
  </si>
  <si>
    <t>여</t>
    <phoneticPr fontId="1" type="noConversion"/>
  </si>
  <si>
    <t>남</t>
    <phoneticPr fontId="1" type="noConversion"/>
  </si>
  <si>
    <t>시험 2주차 : 9월 17일 ~ 21일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</si>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</sst>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9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9" fontId="17" fillId="7" borderId="4" xfId="0" applyNumberFormat="1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9" fontId="17" fillId="4" borderId="4" xfId="0" applyNumberFormat="1" applyFont="1" applyFill="1" applyBorder="1" applyAlignment="1">
      <alignment horizontal="center" vertical="center"/>
    </xf>
    <xf numFmtId="9" fontId="17" fillId="0" borderId="4" xfId="0" applyNumberFormat="1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9" fontId="24" fillId="4" borderId="4" xfId="0" applyNumberFormat="1" applyFont="1" applyFill="1" applyBorder="1" applyAlignment="1">
      <alignment horizontal="center" vertical="center"/>
    </xf>
    <xf numFmtId="9" fontId="24" fillId="7" borderId="4" xfId="0" applyNumberFormat="1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23" fillId="9" borderId="4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8" fillId="8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2" fillId="0" borderId="8" xfId="0" applyFont="1" applyFill="1" applyBorder="1" applyAlignment="1">
      <alignment horizontal="center" vertical="center" wrapText="1"/>
    </xf>
    <xf numFmtId="0" fontId="32" fillId="3" borderId="4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33" fillId="10" borderId="18" xfId="0" applyFont="1" applyFill="1" applyBorder="1" applyAlignment="1">
      <alignment horizontal="center" vertical="center"/>
    </xf>
    <xf numFmtId="0" fontId="26" fillId="0" borderId="20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31" fillId="9" borderId="26" xfId="0" applyFont="1" applyFill="1" applyBorder="1" applyAlignment="1">
      <alignment horizontal="center" vertical="center"/>
    </xf>
    <xf numFmtId="0" fontId="31" fillId="9" borderId="27" xfId="0" applyFont="1" applyFill="1" applyBorder="1" applyAlignment="1">
      <alignment horizontal="center" vertical="center"/>
    </xf>
    <xf numFmtId="0" fontId="31" fillId="9" borderId="2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6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343"/>
  <sheetViews>
    <sheetView tabSelected="1" topLeftCell="B1" workbookViewId="0">
      <selection activeCell="O45" sqref="O45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4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4" ht="21" thickBot="1">
      <c r="B1" s="40"/>
      <c r="C1" s="5"/>
      <c r="E1" s="16"/>
      <c r="F1" s="16"/>
      <c r="G1" s="16"/>
      <c r="H1" s="16"/>
      <c r="I1" s="5"/>
      <c r="J1" s="23"/>
      <c r="K1" s="5"/>
      <c r="L1" s="6"/>
    </row>
    <row r="2" spans="1:14" ht="38.25" customHeight="1" thickTop="1" thickBot="1">
      <c r="B2" s="86" t="s">
        <v>15</v>
      </c>
      <c r="C2" s="87"/>
      <c r="D2" s="87"/>
      <c r="E2" s="87"/>
      <c r="F2" s="87"/>
      <c r="G2" s="87"/>
      <c r="H2" s="87"/>
      <c r="I2" s="87"/>
      <c r="J2" s="87"/>
      <c r="K2" s="87"/>
      <c r="L2" s="88"/>
    </row>
    <row r="3" spans="1:14" ht="27" customHeight="1" thickTop="1" thickBot="1">
      <c r="B3" s="98" t="s">
        <v>26</v>
      </c>
      <c r="C3" s="99"/>
      <c r="D3" s="99"/>
      <c r="E3" s="99"/>
      <c r="F3" s="99"/>
      <c r="G3" s="99"/>
      <c r="H3" s="99"/>
      <c r="I3" s="99"/>
      <c r="J3" s="99"/>
      <c r="K3" s="99"/>
      <c r="L3" s="100"/>
    </row>
    <row r="4" spans="1:14" ht="18" thickBot="1">
      <c r="B4" s="46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89" t="s">
        <v>12</v>
      </c>
      <c r="J4" s="90"/>
      <c r="K4" s="91" t="s">
        <v>1</v>
      </c>
      <c r="L4" s="3" t="s">
        <v>2</v>
      </c>
    </row>
    <row r="5" spans="1:14" ht="33.75" customHeight="1" thickBot="1">
      <c r="A5" s="1" t="s">
        <v>0</v>
      </c>
      <c r="B5" s="41" t="s">
        <v>14</v>
      </c>
      <c r="C5" s="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6</v>
      </c>
      <c r="J5" s="25" t="s">
        <v>13</v>
      </c>
      <c r="K5" s="92"/>
      <c r="L5" s="3"/>
      <c r="N5" s="20"/>
    </row>
    <row r="6" spans="1:14" ht="18" customHeight="1">
      <c r="B6" s="44">
        <v>100</v>
      </c>
      <c r="C6" s="14" t="s">
        <v>17</v>
      </c>
      <c r="D6" s="14"/>
      <c r="E6" s="14"/>
      <c r="F6" s="14"/>
      <c r="G6" s="18"/>
      <c r="H6" s="18"/>
      <c r="I6" s="14">
        <f t="shared" ref="I6:I14" si="0">SUM(D6,E6,F6,G6,H6)</f>
        <v>0</v>
      </c>
      <c r="J6" s="26">
        <f t="shared" ref="J6:J37" si="1">RANK(I6,I$6:I$138)</f>
        <v>107</v>
      </c>
      <c r="K6" s="27">
        <f>COUNTA(D6,E6,F6,G6,H6)/5</f>
        <v>0</v>
      </c>
      <c r="L6" s="28"/>
      <c r="N6" s="21"/>
    </row>
    <row r="7" spans="1:14" ht="18" customHeight="1">
      <c r="B7" s="44">
        <v>101</v>
      </c>
      <c r="C7" s="14" t="s">
        <v>17</v>
      </c>
      <c r="D7" s="14"/>
      <c r="E7" s="14">
        <v>10</v>
      </c>
      <c r="F7" s="14">
        <v>14</v>
      </c>
      <c r="G7" s="18">
        <v>4</v>
      </c>
      <c r="H7" s="18">
        <v>9</v>
      </c>
      <c r="I7" s="14">
        <f t="shared" si="0"/>
        <v>37</v>
      </c>
      <c r="J7" s="26">
        <f t="shared" si="1"/>
        <v>26</v>
      </c>
      <c r="K7" s="37">
        <f t="shared" ref="K7:K17" si="2">COUNTA(D7,E7,F7,G7,H7)/5</f>
        <v>0.8</v>
      </c>
      <c r="L7" s="39"/>
      <c r="N7" s="21"/>
    </row>
    <row r="8" spans="1:14" ht="18" customHeight="1">
      <c r="B8" s="44">
        <v>102</v>
      </c>
      <c r="C8" s="14" t="s">
        <v>17</v>
      </c>
      <c r="D8" s="14"/>
      <c r="E8" s="14"/>
      <c r="F8" s="14"/>
      <c r="G8" s="14"/>
      <c r="H8" s="14"/>
      <c r="I8" s="14">
        <f t="shared" si="0"/>
        <v>0</v>
      </c>
      <c r="J8" s="26">
        <f t="shared" si="1"/>
        <v>107</v>
      </c>
      <c r="K8" s="38">
        <f t="shared" si="2"/>
        <v>0</v>
      </c>
      <c r="L8" s="29"/>
      <c r="N8" s="21"/>
    </row>
    <row r="9" spans="1:14" ht="18" customHeight="1">
      <c r="B9" s="44">
        <v>103</v>
      </c>
      <c r="C9" s="14" t="s">
        <v>18</v>
      </c>
      <c r="D9" s="14"/>
      <c r="E9" s="14">
        <v>8</v>
      </c>
      <c r="F9" s="14">
        <v>12</v>
      </c>
      <c r="G9" s="14">
        <v>4</v>
      </c>
      <c r="H9" s="36">
        <v>7</v>
      </c>
      <c r="I9" s="14">
        <f t="shared" si="0"/>
        <v>31</v>
      </c>
      <c r="J9" s="26">
        <f t="shared" si="1"/>
        <v>42</v>
      </c>
      <c r="K9" s="27">
        <f t="shared" si="2"/>
        <v>0.8</v>
      </c>
      <c r="L9" s="39"/>
      <c r="N9" s="21"/>
    </row>
    <row r="10" spans="1:14" ht="18" customHeight="1">
      <c r="B10" s="44">
        <v>104</v>
      </c>
      <c r="C10" s="14" t="s">
        <v>18</v>
      </c>
      <c r="D10" s="14">
        <v>10</v>
      </c>
      <c r="E10" s="14">
        <v>11</v>
      </c>
      <c r="F10" s="14">
        <v>12</v>
      </c>
      <c r="G10" s="14">
        <v>8</v>
      </c>
      <c r="H10" s="18"/>
      <c r="I10" s="14">
        <f t="shared" si="0"/>
        <v>41</v>
      </c>
      <c r="J10" s="26">
        <f t="shared" si="1"/>
        <v>19</v>
      </c>
      <c r="K10" s="27">
        <f t="shared" si="2"/>
        <v>0.8</v>
      </c>
      <c r="L10" s="39"/>
      <c r="N10" s="21"/>
    </row>
    <row r="11" spans="1:14" ht="18" customHeight="1">
      <c r="B11" s="44">
        <v>105</v>
      </c>
      <c r="C11" s="14" t="s">
        <v>17</v>
      </c>
      <c r="D11" s="14">
        <v>11</v>
      </c>
      <c r="E11" s="14">
        <v>10</v>
      </c>
      <c r="F11" s="14">
        <v>11</v>
      </c>
      <c r="G11" s="14">
        <v>5</v>
      </c>
      <c r="H11" s="18">
        <v>3</v>
      </c>
      <c r="I11" s="14">
        <f t="shared" si="0"/>
        <v>40</v>
      </c>
      <c r="J11" s="26">
        <f t="shared" si="1"/>
        <v>21</v>
      </c>
      <c r="K11" s="27">
        <f t="shared" si="2"/>
        <v>1</v>
      </c>
      <c r="L11" s="29"/>
      <c r="N11" s="21"/>
    </row>
    <row r="12" spans="1:14" ht="18" customHeight="1" thickBot="1">
      <c r="B12" s="44">
        <v>106</v>
      </c>
      <c r="C12" s="14" t="s">
        <v>18</v>
      </c>
      <c r="D12" s="14">
        <v>9</v>
      </c>
      <c r="E12" s="14">
        <v>5</v>
      </c>
      <c r="F12" s="14">
        <v>4</v>
      </c>
      <c r="G12" s="14">
        <v>2</v>
      </c>
      <c r="H12" s="18">
        <v>7</v>
      </c>
      <c r="I12" s="14">
        <f t="shared" si="0"/>
        <v>27</v>
      </c>
      <c r="J12" s="26">
        <f t="shared" si="1"/>
        <v>54</v>
      </c>
      <c r="K12" s="27">
        <f t="shared" si="2"/>
        <v>1</v>
      </c>
      <c r="L12" s="31"/>
      <c r="N12" s="21"/>
    </row>
    <row r="13" spans="1:14" ht="18" customHeight="1">
      <c r="B13" s="44">
        <v>107</v>
      </c>
      <c r="C13" s="14" t="s">
        <v>18</v>
      </c>
      <c r="D13" s="14">
        <v>7</v>
      </c>
      <c r="E13" s="14"/>
      <c r="F13" s="14"/>
      <c r="G13" s="14"/>
      <c r="H13" s="18"/>
      <c r="I13" s="14">
        <f t="shared" si="0"/>
        <v>7</v>
      </c>
      <c r="J13" s="26">
        <f t="shared" si="1"/>
        <v>101</v>
      </c>
      <c r="K13" s="27">
        <f t="shared" si="2"/>
        <v>0.2</v>
      </c>
      <c r="L13" s="30"/>
      <c r="N13" s="21"/>
    </row>
    <row r="14" spans="1:14" ht="18" customHeight="1">
      <c r="B14" s="44">
        <v>108</v>
      </c>
      <c r="C14" s="14" t="s">
        <v>18</v>
      </c>
      <c r="D14" s="14">
        <v>8</v>
      </c>
      <c r="E14" s="14">
        <v>9</v>
      </c>
      <c r="F14" s="14">
        <v>10</v>
      </c>
      <c r="G14" s="14">
        <v>5</v>
      </c>
      <c r="H14" s="19">
        <v>6</v>
      </c>
      <c r="I14" s="14">
        <f t="shared" si="0"/>
        <v>38</v>
      </c>
      <c r="J14" s="26">
        <f t="shared" si="1"/>
        <v>24</v>
      </c>
      <c r="K14" s="27">
        <f t="shared" si="2"/>
        <v>1</v>
      </c>
      <c r="L14" s="39"/>
      <c r="N14" s="21"/>
    </row>
    <row r="15" spans="1:14" ht="18" customHeight="1">
      <c r="B15" s="44">
        <v>109</v>
      </c>
      <c r="C15" s="14" t="s">
        <v>19</v>
      </c>
      <c r="D15" s="14">
        <v>11</v>
      </c>
      <c r="E15" s="14">
        <v>10</v>
      </c>
      <c r="F15" s="14">
        <v>7</v>
      </c>
      <c r="G15" s="14">
        <v>3</v>
      </c>
      <c r="H15" s="19">
        <v>8</v>
      </c>
      <c r="I15" s="14">
        <f t="shared" ref="I15:I17" si="3">SUM(D15,E15,F15,G15,H15)</f>
        <v>39</v>
      </c>
      <c r="J15" s="26">
        <f t="shared" si="1"/>
        <v>22</v>
      </c>
      <c r="K15" s="27">
        <f t="shared" si="2"/>
        <v>1</v>
      </c>
      <c r="L15" s="32"/>
      <c r="N15" s="21"/>
    </row>
    <row r="16" spans="1:14" ht="18" customHeight="1">
      <c r="B16" s="44">
        <v>110</v>
      </c>
      <c r="C16" s="14" t="s">
        <v>18</v>
      </c>
      <c r="D16" s="14">
        <v>5</v>
      </c>
      <c r="E16" s="14">
        <v>3</v>
      </c>
      <c r="F16" s="14"/>
      <c r="G16" s="14">
        <v>3</v>
      </c>
      <c r="H16" s="19"/>
      <c r="I16" s="14">
        <f t="shared" si="3"/>
        <v>11</v>
      </c>
      <c r="J16" s="26">
        <f t="shared" si="1"/>
        <v>85</v>
      </c>
      <c r="K16" s="27">
        <f t="shared" si="2"/>
        <v>0.6</v>
      </c>
      <c r="L16" s="32"/>
      <c r="N16" s="21"/>
    </row>
    <row r="17" spans="2:16" ht="18" customHeight="1">
      <c r="B17" s="44">
        <v>111</v>
      </c>
      <c r="C17" s="14" t="s">
        <v>18</v>
      </c>
      <c r="D17" s="14">
        <v>10</v>
      </c>
      <c r="E17" s="14"/>
      <c r="F17" s="14">
        <v>3</v>
      </c>
      <c r="G17" s="14">
        <v>2</v>
      </c>
      <c r="H17" s="19">
        <v>4</v>
      </c>
      <c r="I17" s="14">
        <f t="shared" si="3"/>
        <v>19</v>
      </c>
      <c r="J17" s="26">
        <f t="shared" si="1"/>
        <v>66</v>
      </c>
      <c r="K17" s="27">
        <f t="shared" si="2"/>
        <v>0.8</v>
      </c>
      <c r="L17" s="32"/>
      <c r="N17" s="10"/>
      <c r="O17" s="10"/>
      <c r="P17" s="10"/>
    </row>
    <row r="18" spans="2:16" ht="18" customHeight="1">
      <c r="B18" s="44">
        <v>112</v>
      </c>
      <c r="C18" s="14" t="s">
        <v>19</v>
      </c>
      <c r="D18" s="14">
        <v>9</v>
      </c>
      <c r="E18" s="14">
        <v>4</v>
      </c>
      <c r="F18" s="14">
        <v>7</v>
      </c>
      <c r="G18" s="14">
        <v>4</v>
      </c>
      <c r="H18" s="19">
        <v>11</v>
      </c>
      <c r="I18" s="14">
        <f t="shared" ref="I18:I134" si="4">SUM(D18,E18,F18,G18,H18)</f>
        <v>35</v>
      </c>
      <c r="J18" s="26">
        <f t="shared" si="1"/>
        <v>30</v>
      </c>
      <c r="K18" s="27">
        <f t="shared" ref="K18:K134" si="5">COUNTA(D18,E18,F18,G18,H18)/5</f>
        <v>1</v>
      </c>
      <c r="L18" s="32"/>
      <c r="N18" s="10"/>
      <c r="O18" s="10"/>
      <c r="P18" s="10"/>
    </row>
    <row r="19" spans="2:16" ht="18" customHeight="1">
      <c r="B19" s="44">
        <v>113</v>
      </c>
      <c r="C19" s="14" t="s">
        <v>19</v>
      </c>
      <c r="D19" s="14">
        <v>10</v>
      </c>
      <c r="E19" s="14">
        <v>5</v>
      </c>
      <c r="F19" s="14">
        <v>4</v>
      </c>
      <c r="G19" s="14">
        <v>6</v>
      </c>
      <c r="H19" s="19">
        <v>7</v>
      </c>
      <c r="I19" s="14">
        <f t="shared" si="4"/>
        <v>32</v>
      </c>
      <c r="J19" s="26">
        <f t="shared" si="1"/>
        <v>38</v>
      </c>
      <c r="K19" s="27">
        <f t="shared" si="5"/>
        <v>1</v>
      </c>
      <c r="L19" s="39"/>
      <c r="N19" s="10"/>
      <c r="O19" s="10"/>
      <c r="P19" s="10"/>
    </row>
    <row r="20" spans="2:16" ht="18" customHeight="1">
      <c r="B20" s="44">
        <v>114</v>
      </c>
      <c r="C20" s="14" t="s">
        <v>18</v>
      </c>
      <c r="D20" s="14"/>
      <c r="E20" s="14">
        <v>6</v>
      </c>
      <c r="F20" s="14"/>
      <c r="G20" s="14"/>
      <c r="H20" s="19"/>
      <c r="I20" s="14">
        <f t="shared" si="4"/>
        <v>6</v>
      </c>
      <c r="J20" s="26">
        <f t="shared" si="1"/>
        <v>103</v>
      </c>
      <c r="K20" s="27">
        <f t="shared" si="5"/>
        <v>0.2</v>
      </c>
      <c r="L20" s="33"/>
      <c r="N20" s="10"/>
      <c r="O20" s="10"/>
      <c r="P20" s="10"/>
    </row>
    <row r="21" spans="2:16" ht="18" customHeight="1">
      <c r="B21" s="44">
        <v>115</v>
      </c>
      <c r="C21" s="14" t="s">
        <v>18</v>
      </c>
      <c r="D21" s="14"/>
      <c r="E21" s="14"/>
      <c r="F21" s="14"/>
      <c r="G21" s="14"/>
      <c r="H21" s="19"/>
      <c r="I21" s="14">
        <f t="shared" si="4"/>
        <v>0</v>
      </c>
      <c r="J21" s="26">
        <f t="shared" si="1"/>
        <v>107</v>
      </c>
      <c r="K21" s="27">
        <f t="shared" si="5"/>
        <v>0</v>
      </c>
      <c r="L21" s="33"/>
      <c r="N21" s="10"/>
      <c r="O21" s="10"/>
      <c r="P21" s="10"/>
    </row>
    <row r="22" spans="2:16" ht="17.25" customHeight="1">
      <c r="B22" s="44">
        <v>116</v>
      </c>
      <c r="C22" s="14" t="s">
        <v>19</v>
      </c>
      <c r="D22" s="14">
        <v>10</v>
      </c>
      <c r="E22" s="14">
        <v>6</v>
      </c>
      <c r="F22" s="14">
        <v>7</v>
      </c>
      <c r="G22" s="14">
        <v>5</v>
      </c>
      <c r="H22" s="19">
        <v>6</v>
      </c>
      <c r="I22" s="14">
        <f t="shared" si="4"/>
        <v>34</v>
      </c>
      <c r="J22" s="26">
        <f t="shared" si="1"/>
        <v>34</v>
      </c>
      <c r="K22" s="27">
        <f t="shared" si="5"/>
        <v>1</v>
      </c>
      <c r="L22" s="33"/>
      <c r="N22" s="10"/>
      <c r="O22" s="10"/>
      <c r="P22" s="10"/>
    </row>
    <row r="23" spans="2:16" ht="18" customHeight="1">
      <c r="B23" s="44">
        <v>117</v>
      </c>
      <c r="C23" s="14" t="s">
        <v>19</v>
      </c>
      <c r="D23" s="14"/>
      <c r="E23" s="14"/>
      <c r="F23" s="14"/>
      <c r="G23" s="14"/>
      <c r="H23" s="19"/>
      <c r="I23" s="14">
        <f t="shared" si="4"/>
        <v>0</v>
      </c>
      <c r="J23" s="26">
        <f t="shared" si="1"/>
        <v>107</v>
      </c>
      <c r="K23" s="27">
        <f t="shared" si="5"/>
        <v>0</v>
      </c>
      <c r="L23" s="33"/>
      <c r="N23" s="10"/>
      <c r="O23" s="10"/>
      <c r="P23" s="10"/>
    </row>
    <row r="24" spans="2:16" ht="18" customHeight="1">
      <c r="B24" s="44">
        <v>118</v>
      </c>
      <c r="C24" s="14" t="s">
        <v>19</v>
      </c>
      <c r="D24" s="14">
        <v>5</v>
      </c>
      <c r="E24" s="14"/>
      <c r="F24" s="14">
        <v>5</v>
      </c>
      <c r="G24" s="14"/>
      <c r="H24" s="19"/>
      <c r="I24" s="14">
        <f t="shared" si="4"/>
        <v>10</v>
      </c>
      <c r="J24" s="26">
        <f t="shared" si="1"/>
        <v>90</v>
      </c>
      <c r="K24" s="27">
        <f t="shared" si="5"/>
        <v>0.4</v>
      </c>
      <c r="L24" s="33"/>
      <c r="N24" s="10"/>
      <c r="O24" s="10"/>
      <c r="P24" s="10"/>
    </row>
    <row r="25" spans="2:16" ht="18" customHeight="1">
      <c r="B25" s="44">
        <v>119</v>
      </c>
      <c r="C25" s="14" t="s">
        <v>19</v>
      </c>
      <c r="D25" s="14">
        <v>6</v>
      </c>
      <c r="E25" s="14"/>
      <c r="F25" s="14"/>
      <c r="G25" s="14"/>
      <c r="H25" s="19">
        <v>4</v>
      </c>
      <c r="I25" s="14">
        <f t="shared" si="4"/>
        <v>10</v>
      </c>
      <c r="J25" s="26">
        <f t="shared" si="1"/>
        <v>90</v>
      </c>
      <c r="K25" s="27">
        <f t="shared" si="5"/>
        <v>0.4</v>
      </c>
      <c r="L25" s="33"/>
      <c r="N25" s="10"/>
      <c r="O25" s="10"/>
      <c r="P25" s="10"/>
    </row>
    <row r="26" spans="2:16" ht="18" customHeight="1">
      <c r="B26" s="44">
        <v>120</v>
      </c>
      <c r="C26" s="14" t="s">
        <v>19</v>
      </c>
      <c r="D26" s="14"/>
      <c r="E26" s="14"/>
      <c r="F26" s="14"/>
      <c r="G26" s="14"/>
      <c r="H26" s="19"/>
      <c r="I26" s="14">
        <f t="shared" si="4"/>
        <v>0</v>
      </c>
      <c r="J26" s="26">
        <f t="shared" si="1"/>
        <v>107</v>
      </c>
      <c r="K26" s="27">
        <f t="shared" si="5"/>
        <v>0</v>
      </c>
      <c r="L26" s="39"/>
      <c r="N26" s="10"/>
      <c r="O26" s="10"/>
      <c r="P26" s="10"/>
    </row>
    <row r="27" spans="2:16" ht="18" customHeight="1">
      <c r="B27" s="44">
        <v>121</v>
      </c>
      <c r="C27" s="14" t="s">
        <v>18</v>
      </c>
      <c r="D27" s="14">
        <v>8</v>
      </c>
      <c r="E27" s="14">
        <v>8</v>
      </c>
      <c r="F27" s="14">
        <v>9</v>
      </c>
      <c r="G27" s="14">
        <v>4</v>
      </c>
      <c r="H27" s="19"/>
      <c r="I27" s="14">
        <f t="shared" si="4"/>
        <v>29</v>
      </c>
      <c r="J27" s="26">
        <f t="shared" si="1"/>
        <v>45</v>
      </c>
      <c r="K27" s="27">
        <f t="shared" si="5"/>
        <v>0.8</v>
      </c>
      <c r="L27" s="33"/>
      <c r="N27" s="10"/>
      <c r="O27" s="10"/>
      <c r="P27" s="10"/>
    </row>
    <row r="28" spans="2:16" ht="18" customHeight="1">
      <c r="B28" s="44">
        <v>122</v>
      </c>
      <c r="C28" s="14" t="s">
        <v>19</v>
      </c>
      <c r="D28" s="14">
        <v>10</v>
      </c>
      <c r="E28" s="14">
        <v>11</v>
      </c>
      <c r="F28" s="14"/>
      <c r="G28" s="14"/>
      <c r="H28" s="19">
        <v>8</v>
      </c>
      <c r="I28" s="14">
        <f t="shared" si="4"/>
        <v>29</v>
      </c>
      <c r="J28" s="26">
        <f t="shared" si="1"/>
        <v>45</v>
      </c>
      <c r="K28" s="27">
        <f t="shared" si="5"/>
        <v>0.6</v>
      </c>
      <c r="L28" s="33"/>
      <c r="N28" s="10"/>
      <c r="O28" s="10"/>
      <c r="P28" s="10"/>
    </row>
    <row r="29" spans="2:16" ht="18" customHeight="1">
      <c r="B29" s="44">
        <v>123</v>
      </c>
      <c r="C29" s="14" t="s">
        <v>19</v>
      </c>
      <c r="D29" s="14">
        <v>10</v>
      </c>
      <c r="E29" s="14">
        <v>7</v>
      </c>
      <c r="F29" s="14">
        <v>10</v>
      </c>
      <c r="G29" s="14">
        <v>4</v>
      </c>
      <c r="H29" s="19">
        <v>4</v>
      </c>
      <c r="I29" s="14">
        <f t="shared" si="4"/>
        <v>35</v>
      </c>
      <c r="J29" s="26">
        <f t="shared" si="1"/>
        <v>30</v>
      </c>
      <c r="K29" s="27">
        <f t="shared" si="5"/>
        <v>1</v>
      </c>
      <c r="L29" s="33"/>
      <c r="N29" s="10"/>
      <c r="O29" s="10"/>
      <c r="P29" s="10"/>
    </row>
    <row r="30" spans="2:16" ht="18" customHeight="1">
      <c r="B30" s="44">
        <v>124</v>
      </c>
      <c r="C30" s="14" t="s">
        <v>19</v>
      </c>
      <c r="D30" s="14"/>
      <c r="E30" s="14">
        <v>3</v>
      </c>
      <c r="F30" s="14">
        <v>8</v>
      </c>
      <c r="G30" s="14">
        <v>0</v>
      </c>
      <c r="H30" s="19">
        <v>5</v>
      </c>
      <c r="I30" s="14">
        <f t="shared" si="4"/>
        <v>16</v>
      </c>
      <c r="J30" s="26">
        <f t="shared" si="1"/>
        <v>71</v>
      </c>
      <c r="K30" s="27">
        <f t="shared" si="5"/>
        <v>0.8</v>
      </c>
      <c r="L30" s="33"/>
      <c r="N30" s="10"/>
      <c r="O30" s="10"/>
      <c r="P30" s="10"/>
    </row>
    <row r="31" spans="2:16" ht="18" customHeight="1">
      <c r="B31" s="44">
        <v>125</v>
      </c>
      <c r="C31" s="14" t="s">
        <v>18</v>
      </c>
      <c r="D31" s="14">
        <v>10</v>
      </c>
      <c r="E31" s="14">
        <v>8</v>
      </c>
      <c r="F31" s="14">
        <v>5</v>
      </c>
      <c r="G31" s="14">
        <v>1</v>
      </c>
      <c r="H31" s="19">
        <v>5</v>
      </c>
      <c r="I31" s="14">
        <f t="shared" si="4"/>
        <v>29</v>
      </c>
      <c r="J31" s="26">
        <f t="shared" si="1"/>
        <v>45</v>
      </c>
      <c r="K31" s="27">
        <f t="shared" si="5"/>
        <v>1</v>
      </c>
      <c r="L31" s="33"/>
      <c r="N31" s="10"/>
      <c r="O31" s="10"/>
      <c r="P31" s="10"/>
    </row>
    <row r="32" spans="2:16" ht="18" customHeight="1">
      <c r="B32" s="44">
        <v>126</v>
      </c>
      <c r="C32" s="14" t="s">
        <v>18</v>
      </c>
      <c r="D32" s="14">
        <v>14</v>
      </c>
      <c r="E32" s="14">
        <v>8</v>
      </c>
      <c r="F32" s="14">
        <v>14</v>
      </c>
      <c r="G32" s="14">
        <v>6</v>
      </c>
      <c r="H32" s="19">
        <v>9</v>
      </c>
      <c r="I32" s="14">
        <f t="shared" si="4"/>
        <v>51</v>
      </c>
      <c r="J32" s="26">
        <f t="shared" si="1"/>
        <v>7</v>
      </c>
      <c r="K32" s="27">
        <f t="shared" si="5"/>
        <v>1</v>
      </c>
      <c r="L32" s="39"/>
      <c r="N32" s="10"/>
      <c r="O32" s="10"/>
      <c r="P32" s="10"/>
    </row>
    <row r="33" spans="2:16" ht="18" customHeight="1">
      <c r="B33" s="44">
        <v>127</v>
      </c>
      <c r="C33" s="14" t="s">
        <v>19</v>
      </c>
      <c r="D33" s="14"/>
      <c r="E33" s="14">
        <v>9</v>
      </c>
      <c r="F33" s="14">
        <v>10</v>
      </c>
      <c r="G33" s="14">
        <v>5</v>
      </c>
      <c r="H33" s="19">
        <v>9</v>
      </c>
      <c r="I33" s="14">
        <f t="shared" si="4"/>
        <v>33</v>
      </c>
      <c r="J33" s="26">
        <f t="shared" si="1"/>
        <v>36</v>
      </c>
      <c r="K33" s="27">
        <f t="shared" si="5"/>
        <v>0.8</v>
      </c>
      <c r="L33" s="33"/>
      <c r="N33" s="10"/>
      <c r="O33" s="10"/>
      <c r="P33" s="10"/>
    </row>
    <row r="34" spans="2:16" ht="18" customHeight="1">
      <c r="B34" s="44">
        <v>128</v>
      </c>
      <c r="C34" s="14" t="s">
        <v>20</v>
      </c>
      <c r="D34" s="14"/>
      <c r="E34" s="14"/>
      <c r="F34" s="14"/>
      <c r="G34" s="14"/>
      <c r="H34" s="19"/>
      <c r="I34" s="14">
        <f t="shared" si="4"/>
        <v>0</v>
      </c>
      <c r="J34" s="26">
        <f t="shared" si="1"/>
        <v>107</v>
      </c>
      <c r="K34" s="27">
        <f t="shared" si="5"/>
        <v>0</v>
      </c>
      <c r="L34" s="39"/>
      <c r="N34" s="10"/>
      <c r="O34" s="10"/>
      <c r="P34" s="10"/>
    </row>
    <row r="35" spans="2:16" ht="18" customHeight="1">
      <c r="B35" s="44">
        <v>129</v>
      </c>
      <c r="C35" s="14" t="s">
        <v>20</v>
      </c>
      <c r="D35" s="14"/>
      <c r="E35" s="14">
        <v>10</v>
      </c>
      <c r="F35" s="14"/>
      <c r="G35" s="14">
        <v>5</v>
      </c>
      <c r="H35" s="19"/>
      <c r="I35" s="14">
        <f t="shared" si="4"/>
        <v>15</v>
      </c>
      <c r="J35" s="26">
        <f t="shared" si="1"/>
        <v>72</v>
      </c>
      <c r="K35" s="27">
        <f t="shared" si="5"/>
        <v>0.4</v>
      </c>
      <c r="L35" s="39"/>
      <c r="N35" s="10"/>
      <c r="O35" s="10"/>
      <c r="P35" s="10"/>
    </row>
    <row r="36" spans="2:16" ht="18" customHeight="1">
      <c r="B36" s="44">
        <v>130</v>
      </c>
      <c r="C36" s="14" t="s">
        <v>20</v>
      </c>
      <c r="D36" s="14">
        <v>13</v>
      </c>
      <c r="E36" s="14">
        <v>9</v>
      </c>
      <c r="F36" s="14"/>
      <c r="G36" s="14"/>
      <c r="H36" s="19">
        <v>6</v>
      </c>
      <c r="I36" s="14">
        <f t="shared" si="4"/>
        <v>28</v>
      </c>
      <c r="J36" s="26">
        <f t="shared" si="1"/>
        <v>51</v>
      </c>
      <c r="K36" s="27">
        <f t="shared" si="5"/>
        <v>0.6</v>
      </c>
      <c r="L36" s="33"/>
      <c r="N36" s="10"/>
      <c r="O36" s="10"/>
      <c r="P36" s="10"/>
    </row>
    <row r="37" spans="2:16" ht="18" customHeight="1">
      <c r="B37" s="44">
        <v>131</v>
      </c>
      <c r="C37" s="14" t="s">
        <v>22</v>
      </c>
      <c r="D37" s="14"/>
      <c r="E37" s="14"/>
      <c r="F37" s="14"/>
      <c r="G37" s="14"/>
      <c r="H37" s="19"/>
      <c r="I37" s="14">
        <f t="shared" si="4"/>
        <v>0</v>
      </c>
      <c r="J37" s="26">
        <f t="shared" si="1"/>
        <v>107</v>
      </c>
      <c r="K37" s="27">
        <f t="shared" si="5"/>
        <v>0</v>
      </c>
      <c r="L37" s="39"/>
      <c r="N37" s="10"/>
      <c r="O37" s="10"/>
      <c r="P37" s="10"/>
    </row>
    <row r="38" spans="2:16" ht="18" customHeight="1">
      <c r="B38" s="44">
        <v>132</v>
      </c>
      <c r="C38" s="14" t="s">
        <v>20</v>
      </c>
      <c r="D38" s="14"/>
      <c r="E38" s="14"/>
      <c r="F38" s="14"/>
      <c r="G38" s="14"/>
      <c r="H38" s="19"/>
      <c r="I38" s="14">
        <f t="shared" si="4"/>
        <v>0</v>
      </c>
      <c r="J38" s="26">
        <f t="shared" ref="J38:J69" si="6">RANK(I38,I$6:I$138)</f>
        <v>107</v>
      </c>
      <c r="K38" s="27">
        <f t="shared" si="5"/>
        <v>0</v>
      </c>
      <c r="L38" s="33"/>
      <c r="N38" s="10"/>
      <c r="O38" s="10"/>
      <c r="P38" s="10"/>
    </row>
    <row r="39" spans="2:16" ht="18" customHeight="1">
      <c r="B39" s="44">
        <v>133</v>
      </c>
      <c r="C39" s="14" t="s">
        <v>20</v>
      </c>
      <c r="D39" s="14">
        <v>10</v>
      </c>
      <c r="E39" s="14">
        <v>6</v>
      </c>
      <c r="F39" s="14">
        <v>6</v>
      </c>
      <c r="G39" s="14">
        <v>1</v>
      </c>
      <c r="H39" s="19">
        <v>6</v>
      </c>
      <c r="I39" s="14">
        <f t="shared" si="4"/>
        <v>29</v>
      </c>
      <c r="J39" s="26">
        <f t="shared" si="6"/>
        <v>45</v>
      </c>
      <c r="K39" s="27">
        <f t="shared" si="5"/>
        <v>1</v>
      </c>
      <c r="L39" s="33"/>
      <c r="N39" s="10"/>
      <c r="O39" s="10"/>
      <c r="P39" s="10"/>
    </row>
    <row r="40" spans="2:16" ht="18" customHeight="1">
      <c r="B40" s="44">
        <v>134</v>
      </c>
      <c r="C40" s="14" t="s">
        <v>22</v>
      </c>
      <c r="D40" s="14"/>
      <c r="E40" s="14">
        <v>9</v>
      </c>
      <c r="F40" s="14"/>
      <c r="G40" s="14"/>
      <c r="H40" s="19"/>
      <c r="I40" s="14">
        <f t="shared" si="4"/>
        <v>9</v>
      </c>
      <c r="J40" s="26">
        <f t="shared" si="6"/>
        <v>93</v>
      </c>
      <c r="K40" s="27">
        <f t="shared" si="5"/>
        <v>0.2</v>
      </c>
      <c r="L40" s="33"/>
      <c r="N40" s="10"/>
      <c r="O40" s="10"/>
      <c r="P40" s="10"/>
    </row>
    <row r="41" spans="2:16" ht="18" customHeight="1">
      <c r="B41" s="44">
        <v>135</v>
      </c>
      <c r="C41" s="14" t="s">
        <v>20</v>
      </c>
      <c r="D41" s="14">
        <v>11</v>
      </c>
      <c r="E41" s="14">
        <v>10</v>
      </c>
      <c r="F41" s="14">
        <v>11</v>
      </c>
      <c r="G41" s="14">
        <v>7</v>
      </c>
      <c r="H41" s="19">
        <v>8</v>
      </c>
      <c r="I41" s="14">
        <f t="shared" si="4"/>
        <v>47</v>
      </c>
      <c r="J41" s="26">
        <f t="shared" si="6"/>
        <v>11</v>
      </c>
      <c r="K41" s="27">
        <f t="shared" si="5"/>
        <v>1</v>
      </c>
      <c r="L41" s="33"/>
      <c r="N41" s="10"/>
      <c r="O41" s="10"/>
      <c r="P41" s="10"/>
    </row>
    <row r="42" spans="2:16" ht="18" customHeight="1">
      <c r="B42" s="44">
        <v>136</v>
      </c>
      <c r="C42" s="14" t="s">
        <v>20</v>
      </c>
      <c r="D42" s="14">
        <v>12</v>
      </c>
      <c r="E42" s="14">
        <v>11</v>
      </c>
      <c r="F42" s="14">
        <v>10</v>
      </c>
      <c r="G42" s="14">
        <v>6</v>
      </c>
      <c r="H42" s="19">
        <v>6</v>
      </c>
      <c r="I42" s="14">
        <f t="shared" si="4"/>
        <v>45</v>
      </c>
      <c r="J42" s="26">
        <f t="shared" si="6"/>
        <v>15</v>
      </c>
      <c r="K42" s="27">
        <f t="shared" si="5"/>
        <v>1</v>
      </c>
      <c r="L42" s="33"/>
      <c r="N42" s="10"/>
      <c r="O42" s="10"/>
      <c r="P42" s="10"/>
    </row>
    <row r="43" spans="2:16" ht="18" customHeight="1">
      <c r="B43" s="44">
        <v>137</v>
      </c>
      <c r="C43" s="14" t="s">
        <v>20</v>
      </c>
      <c r="D43" s="14">
        <v>13</v>
      </c>
      <c r="E43" s="14">
        <v>13</v>
      </c>
      <c r="F43" s="14">
        <v>12</v>
      </c>
      <c r="G43" s="14">
        <v>8</v>
      </c>
      <c r="H43" s="19">
        <v>13</v>
      </c>
      <c r="I43" s="14">
        <f t="shared" si="4"/>
        <v>59</v>
      </c>
      <c r="J43" s="45">
        <f t="shared" si="6"/>
        <v>1</v>
      </c>
      <c r="K43" s="27">
        <f t="shared" si="5"/>
        <v>1</v>
      </c>
      <c r="L43" s="33"/>
      <c r="N43" s="10"/>
      <c r="O43" s="10"/>
      <c r="P43" s="10"/>
    </row>
    <row r="44" spans="2:16" ht="18" customHeight="1">
      <c r="B44" s="44">
        <v>138</v>
      </c>
      <c r="C44" s="14" t="s">
        <v>22</v>
      </c>
      <c r="D44" s="14">
        <v>14</v>
      </c>
      <c r="E44" s="14">
        <v>13</v>
      </c>
      <c r="F44" s="14">
        <v>13</v>
      </c>
      <c r="G44" s="14">
        <v>7</v>
      </c>
      <c r="H44" s="19">
        <v>9</v>
      </c>
      <c r="I44" s="14">
        <f t="shared" si="4"/>
        <v>56</v>
      </c>
      <c r="J44" s="45">
        <f t="shared" si="6"/>
        <v>4</v>
      </c>
      <c r="K44" s="27">
        <f t="shared" si="5"/>
        <v>1</v>
      </c>
      <c r="L44" s="39"/>
      <c r="N44" s="10"/>
      <c r="O44" s="10"/>
      <c r="P44" s="10"/>
    </row>
    <row r="45" spans="2:16" ht="18" customHeight="1">
      <c r="B45" s="44">
        <v>139</v>
      </c>
      <c r="C45" s="14" t="s">
        <v>20</v>
      </c>
      <c r="D45" s="14">
        <v>8</v>
      </c>
      <c r="E45" s="14">
        <v>9</v>
      </c>
      <c r="F45" s="14">
        <v>8</v>
      </c>
      <c r="G45" s="14">
        <v>2</v>
      </c>
      <c r="H45" s="19">
        <v>8</v>
      </c>
      <c r="I45" s="14">
        <f t="shared" si="4"/>
        <v>35</v>
      </c>
      <c r="J45" s="26">
        <f t="shared" si="6"/>
        <v>30</v>
      </c>
      <c r="K45" s="27">
        <f t="shared" si="5"/>
        <v>1</v>
      </c>
      <c r="L45" s="33"/>
      <c r="N45" s="10"/>
      <c r="O45" s="10"/>
      <c r="P45" s="10"/>
    </row>
    <row r="46" spans="2:16" ht="18" customHeight="1">
      <c r="B46" s="44">
        <v>140</v>
      </c>
      <c r="C46" s="14" t="s">
        <v>22</v>
      </c>
      <c r="D46" s="14"/>
      <c r="E46" s="14">
        <v>4</v>
      </c>
      <c r="F46" s="14">
        <v>3</v>
      </c>
      <c r="G46" s="14">
        <v>1</v>
      </c>
      <c r="H46" s="19"/>
      <c r="I46" s="14">
        <f t="shared" si="4"/>
        <v>8</v>
      </c>
      <c r="J46" s="26">
        <f t="shared" si="6"/>
        <v>99</v>
      </c>
      <c r="K46" s="27">
        <f t="shared" si="5"/>
        <v>0.6</v>
      </c>
      <c r="L46" s="33"/>
      <c r="N46" s="10"/>
      <c r="O46" s="10"/>
      <c r="P46" s="10"/>
    </row>
    <row r="47" spans="2:16" ht="18" customHeight="1">
      <c r="B47" s="44">
        <v>141</v>
      </c>
      <c r="C47" s="14" t="s">
        <v>22</v>
      </c>
      <c r="D47" s="14">
        <v>12</v>
      </c>
      <c r="E47" s="14">
        <v>12</v>
      </c>
      <c r="F47" s="14">
        <v>8</v>
      </c>
      <c r="G47" s="14">
        <v>6</v>
      </c>
      <c r="H47" s="19">
        <v>5</v>
      </c>
      <c r="I47" s="14">
        <f t="shared" si="4"/>
        <v>43</v>
      </c>
      <c r="J47" s="26">
        <f t="shared" si="6"/>
        <v>18</v>
      </c>
      <c r="K47" s="27">
        <f t="shared" si="5"/>
        <v>1</v>
      </c>
      <c r="L47" s="33"/>
      <c r="N47" s="10"/>
      <c r="O47" s="10"/>
      <c r="P47" s="10"/>
    </row>
    <row r="48" spans="2:16" ht="18" customHeight="1">
      <c r="B48" s="44">
        <v>142</v>
      </c>
      <c r="C48" s="14" t="s">
        <v>20</v>
      </c>
      <c r="D48" s="14">
        <v>9</v>
      </c>
      <c r="E48" s="14">
        <v>6</v>
      </c>
      <c r="F48" s="14">
        <v>7</v>
      </c>
      <c r="G48" s="14"/>
      <c r="H48" s="19">
        <v>8</v>
      </c>
      <c r="I48" s="14">
        <f t="shared" si="4"/>
        <v>30</v>
      </c>
      <c r="J48" s="26">
        <f t="shared" si="6"/>
        <v>43</v>
      </c>
      <c r="K48" s="27">
        <f t="shared" si="5"/>
        <v>0.8</v>
      </c>
      <c r="L48" s="33"/>
      <c r="N48" s="10"/>
      <c r="O48" s="10"/>
      <c r="P48" s="10"/>
    </row>
    <row r="49" spans="2:16" ht="18" customHeight="1">
      <c r="B49" s="44">
        <v>143</v>
      </c>
      <c r="C49" s="14" t="s">
        <v>20</v>
      </c>
      <c r="D49" s="14">
        <v>14</v>
      </c>
      <c r="E49" s="14">
        <v>12</v>
      </c>
      <c r="F49" s="14">
        <v>13</v>
      </c>
      <c r="G49" s="14"/>
      <c r="H49" s="19">
        <v>9</v>
      </c>
      <c r="I49" s="14">
        <f t="shared" si="4"/>
        <v>48</v>
      </c>
      <c r="J49" s="26">
        <f t="shared" si="6"/>
        <v>10</v>
      </c>
      <c r="K49" s="27">
        <f t="shared" si="5"/>
        <v>0.8</v>
      </c>
      <c r="L49" s="33"/>
    </row>
    <row r="50" spans="2:16" ht="18" customHeight="1">
      <c r="B50" s="44">
        <v>144</v>
      </c>
      <c r="C50" s="14" t="s">
        <v>20</v>
      </c>
      <c r="D50" s="14"/>
      <c r="E50" s="14">
        <v>10</v>
      </c>
      <c r="F50" s="14"/>
      <c r="G50" s="14">
        <v>5</v>
      </c>
      <c r="H50" s="19"/>
      <c r="I50" s="14">
        <f t="shared" si="4"/>
        <v>15</v>
      </c>
      <c r="J50" s="26">
        <f t="shared" si="6"/>
        <v>72</v>
      </c>
      <c r="K50" s="27">
        <f t="shared" si="5"/>
        <v>0.4</v>
      </c>
      <c r="L50" s="33"/>
    </row>
    <row r="51" spans="2:16" ht="18" customHeight="1">
      <c r="B51" s="44">
        <v>145</v>
      </c>
      <c r="C51" s="14" t="s">
        <v>20</v>
      </c>
      <c r="D51" s="14">
        <v>13</v>
      </c>
      <c r="E51" s="14">
        <v>11</v>
      </c>
      <c r="F51" s="14">
        <v>14</v>
      </c>
      <c r="G51" s="14">
        <v>6</v>
      </c>
      <c r="H51" s="19">
        <v>10</v>
      </c>
      <c r="I51" s="14">
        <f t="shared" si="4"/>
        <v>54</v>
      </c>
      <c r="J51" s="26">
        <f t="shared" si="6"/>
        <v>6</v>
      </c>
      <c r="K51" s="27">
        <f t="shared" si="5"/>
        <v>1</v>
      </c>
      <c r="L51" s="33"/>
    </row>
    <row r="52" spans="2:16" ht="18" customHeight="1">
      <c r="B52" s="44">
        <v>146</v>
      </c>
      <c r="C52" s="14" t="s">
        <v>20</v>
      </c>
      <c r="D52" s="14">
        <v>6</v>
      </c>
      <c r="E52" s="14">
        <v>5</v>
      </c>
      <c r="F52" s="14">
        <v>6</v>
      </c>
      <c r="G52" s="19">
        <v>1</v>
      </c>
      <c r="H52" s="19"/>
      <c r="I52" s="14">
        <f t="shared" ref="I52" si="7">SUM(D52,E52,F52,G52,H52)</f>
        <v>18</v>
      </c>
      <c r="J52" s="26">
        <f t="shared" si="6"/>
        <v>67</v>
      </c>
      <c r="K52" s="27">
        <f t="shared" ref="K52" si="8">COUNTA(D52,E52,F52,G52,H52)/5</f>
        <v>0.8</v>
      </c>
      <c r="L52" s="33"/>
    </row>
    <row r="53" spans="2:16" ht="18" customHeight="1">
      <c r="B53" s="44">
        <v>147</v>
      </c>
      <c r="C53" s="14" t="s">
        <v>20</v>
      </c>
      <c r="D53" s="14">
        <v>14</v>
      </c>
      <c r="E53" s="14">
        <v>13</v>
      </c>
      <c r="F53" s="14">
        <v>14</v>
      </c>
      <c r="G53" s="19">
        <v>7</v>
      </c>
      <c r="H53" s="19">
        <v>8</v>
      </c>
      <c r="I53" s="14">
        <f t="shared" ref="I53:I111" si="9">SUM(D53,E53,F53,G53,H53)</f>
        <v>56</v>
      </c>
      <c r="J53" s="45">
        <f t="shared" si="6"/>
        <v>4</v>
      </c>
      <c r="K53" s="27">
        <f t="shared" ref="K53:K111" si="10">COUNTA(D53,E53,F53,G53,H53)/5</f>
        <v>1</v>
      </c>
      <c r="L53" s="33"/>
    </row>
    <row r="54" spans="2:16" ht="18" customHeight="1">
      <c r="B54" s="44">
        <v>148</v>
      </c>
      <c r="C54" s="14" t="s">
        <v>20</v>
      </c>
      <c r="D54" s="14">
        <v>5</v>
      </c>
      <c r="E54" s="14">
        <v>3</v>
      </c>
      <c r="F54" s="14"/>
      <c r="G54" s="19">
        <v>5</v>
      </c>
      <c r="H54" s="19"/>
      <c r="I54" s="14">
        <f t="shared" si="9"/>
        <v>13</v>
      </c>
      <c r="J54" s="26">
        <f t="shared" si="6"/>
        <v>78</v>
      </c>
      <c r="K54" s="27">
        <f t="shared" si="10"/>
        <v>0.6</v>
      </c>
      <c r="L54" s="33"/>
    </row>
    <row r="55" spans="2:16" ht="18" customHeight="1">
      <c r="B55" s="44">
        <v>149</v>
      </c>
      <c r="C55" s="14" t="s">
        <v>20</v>
      </c>
      <c r="D55" s="14">
        <v>13</v>
      </c>
      <c r="E55" s="14">
        <v>12</v>
      </c>
      <c r="F55" s="14">
        <v>15</v>
      </c>
      <c r="G55" s="19">
        <v>8</v>
      </c>
      <c r="H55" s="19">
        <v>10</v>
      </c>
      <c r="I55" s="14">
        <f t="shared" si="9"/>
        <v>58</v>
      </c>
      <c r="J55" s="45">
        <f t="shared" si="6"/>
        <v>3</v>
      </c>
      <c r="K55" s="27">
        <f t="shared" si="10"/>
        <v>1</v>
      </c>
      <c r="L55" s="33"/>
    </row>
    <row r="56" spans="2:16" ht="17.25" customHeight="1">
      <c r="B56" s="44">
        <v>150</v>
      </c>
      <c r="C56" s="14" t="s">
        <v>21</v>
      </c>
      <c r="D56" s="14">
        <v>8</v>
      </c>
      <c r="E56" s="14">
        <v>2</v>
      </c>
      <c r="F56" s="14">
        <v>3</v>
      </c>
      <c r="G56" s="19">
        <v>5</v>
      </c>
      <c r="H56" s="19">
        <v>3</v>
      </c>
      <c r="I56" s="14">
        <f t="shared" si="9"/>
        <v>21</v>
      </c>
      <c r="J56" s="26">
        <f t="shared" si="6"/>
        <v>62</v>
      </c>
      <c r="K56" s="27">
        <f t="shared" si="10"/>
        <v>1</v>
      </c>
      <c r="L56" s="33"/>
    </row>
    <row r="57" spans="2:16" ht="17.25" customHeight="1">
      <c r="B57" s="44">
        <v>200</v>
      </c>
      <c r="C57" s="14" t="s">
        <v>20</v>
      </c>
      <c r="D57" s="14"/>
      <c r="E57" s="14"/>
      <c r="F57" s="14"/>
      <c r="G57" s="19"/>
      <c r="H57" s="19"/>
      <c r="I57" s="14">
        <f t="shared" ref="I57:I68" si="11">SUM(D57,E57,F57,G57,H57)</f>
        <v>0</v>
      </c>
      <c r="J57" s="26">
        <f t="shared" si="6"/>
        <v>107</v>
      </c>
      <c r="K57" s="27">
        <f t="shared" ref="K57:K68" si="12">COUNTA(D57,E57,F57,G57,H57)/5</f>
        <v>0</v>
      </c>
      <c r="L57" s="33"/>
    </row>
    <row r="58" spans="2:16" ht="17.25" customHeight="1">
      <c r="B58" s="44">
        <v>201</v>
      </c>
      <c r="C58" s="14" t="s">
        <v>20</v>
      </c>
      <c r="D58" s="14">
        <v>12</v>
      </c>
      <c r="E58" s="14">
        <v>7</v>
      </c>
      <c r="F58" s="14">
        <v>11</v>
      </c>
      <c r="G58" s="19">
        <v>5</v>
      </c>
      <c r="H58" s="19">
        <v>6</v>
      </c>
      <c r="I58" s="14">
        <f t="shared" si="11"/>
        <v>41</v>
      </c>
      <c r="J58" s="26">
        <f t="shared" si="6"/>
        <v>19</v>
      </c>
      <c r="K58" s="27">
        <f t="shared" si="12"/>
        <v>1</v>
      </c>
      <c r="L58" s="33"/>
    </row>
    <row r="59" spans="2:16" ht="17.25" customHeight="1">
      <c r="B59" s="44">
        <v>202</v>
      </c>
      <c r="C59" s="14" t="s">
        <v>22</v>
      </c>
      <c r="D59" s="14">
        <v>11</v>
      </c>
      <c r="E59" s="14">
        <v>12</v>
      </c>
      <c r="F59" s="14">
        <v>10</v>
      </c>
      <c r="G59" s="19">
        <v>7</v>
      </c>
      <c r="H59" s="19">
        <v>10</v>
      </c>
      <c r="I59" s="14">
        <f t="shared" si="11"/>
        <v>50</v>
      </c>
      <c r="J59" s="26">
        <f t="shared" si="6"/>
        <v>8</v>
      </c>
      <c r="K59" s="27">
        <f t="shared" si="12"/>
        <v>1</v>
      </c>
      <c r="L59" s="33"/>
      <c r="N59" s="10"/>
      <c r="O59" s="10"/>
      <c r="P59" s="10"/>
    </row>
    <row r="60" spans="2:16" ht="17.25" customHeight="1">
      <c r="B60" s="44">
        <v>203</v>
      </c>
      <c r="C60" s="14" t="s">
        <v>22</v>
      </c>
      <c r="D60" s="14">
        <v>13</v>
      </c>
      <c r="E60" s="14"/>
      <c r="F60" s="14">
        <v>9</v>
      </c>
      <c r="G60" s="19">
        <v>4</v>
      </c>
      <c r="H60" s="19"/>
      <c r="I60" s="14">
        <f t="shared" si="11"/>
        <v>26</v>
      </c>
      <c r="J60" s="26">
        <f t="shared" si="6"/>
        <v>55</v>
      </c>
      <c r="K60" s="27">
        <f t="shared" si="12"/>
        <v>0.6</v>
      </c>
      <c r="L60" s="33"/>
      <c r="N60" s="10"/>
      <c r="O60" s="10"/>
      <c r="P60" s="10"/>
    </row>
    <row r="61" spans="2:16" ht="17.25" customHeight="1">
      <c r="B61" s="44">
        <v>204</v>
      </c>
      <c r="C61" s="14" t="s">
        <v>22</v>
      </c>
      <c r="D61" s="14">
        <v>8</v>
      </c>
      <c r="E61" s="14">
        <v>10</v>
      </c>
      <c r="F61" s="14">
        <v>7</v>
      </c>
      <c r="G61" s="19"/>
      <c r="H61" s="19"/>
      <c r="I61" s="14">
        <f t="shared" si="11"/>
        <v>25</v>
      </c>
      <c r="J61" s="26">
        <f t="shared" si="6"/>
        <v>58</v>
      </c>
      <c r="K61" s="27">
        <f t="shared" si="12"/>
        <v>0.6</v>
      </c>
      <c r="L61" s="33"/>
      <c r="N61" s="10"/>
      <c r="O61" s="10"/>
      <c r="P61" s="10"/>
    </row>
    <row r="62" spans="2:16" ht="17.25" customHeight="1">
      <c r="B62" s="44">
        <v>205</v>
      </c>
      <c r="C62" s="14" t="s">
        <v>22</v>
      </c>
      <c r="D62" s="14"/>
      <c r="E62" s="14">
        <v>12</v>
      </c>
      <c r="F62" s="14"/>
      <c r="G62" s="19"/>
      <c r="H62" s="19"/>
      <c r="I62" s="14">
        <f t="shared" si="11"/>
        <v>12</v>
      </c>
      <c r="J62" s="26">
        <f t="shared" si="6"/>
        <v>81</v>
      </c>
      <c r="K62" s="27">
        <f t="shared" si="12"/>
        <v>0.2</v>
      </c>
      <c r="L62" s="33"/>
      <c r="N62" s="10"/>
      <c r="O62" s="10"/>
      <c r="P62" s="10"/>
    </row>
    <row r="63" spans="2:16" ht="17.25" customHeight="1">
      <c r="B63" s="44">
        <v>206</v>
      </c>
      <c r="C63" s="14" t="s">
        <v>20</v>
      </c>
      <c r="D63" s="14">
        <v>8</v>
      </c>
      <c r="E63" s="14"/>
      <c r="F63" s="14">
        <v>5</v>
      </c>
      <c r="G63" s="19">
        <v>2</v>
      </c>
      <c r="H63" s="19">
        <v>3</v>
      </c>
      <c r="I63" s="14">
        <f t="shared" si="11"/>
        <v>18</v>
      </c>
      <c r="J63" s="26">
        <f t="shared" si="6"/>
        <v>67</v>
      </c>
      <c r="K63" s="27">
        <f t="shared" si="12"/>
        <v>0.8</v>
      </c>
      <c r="L63" s="33"/>
      <c r="N63" s="10"/>
      <c r="O63" s="10"/>
      <c r="P63" s="10"/>
    </row>
    <row r="64" spans="2:16" ht="17.25" customHeight="1">
      <c r="B64" s="44">
        <v>207</v>
      </c>
      <c r="C64" s="14" t="s">
        <v>20</v>
      </c>
      <c r="D64" s="14">
        <v>10</v>
      </c>
      <c r="E64" s="14">
        <v>8</v>
      </c>
      <c r="F64" s="14">
        <v>12</v>
      </c>
      <c r="G64" s="19">
        <v>5</v>
      </c>
      <c r="H64" s="19">
        <v>9</v>
      </c>
      <c r="I64" s="14">
        <f t="shared" si="11"/>
        <v>44</v>
      </c>
      <c r="J64" s="26">
        <f t="shared" si="6"/>
        <v>16</v>
      </c>
      <c r="K64" s="27">
        <f t="shared" si="12"/>
        <v>1</v>
      </c>
      <c r="L64" s="33"/>
      <c r="N64" s="10"/>
      <c r="O64" s="10"/>
      <c r="P64" s="10"/>
    </row>
    <row r="65" spans="2:16" ht="17.25" customHeight="1">
      <c r="B65" s="44">
        <v>208</v>
      </c>
      <c r="C65" s="14" t="s">
        <v>22</v>
      </c>
      <c r="D65" s="14">
        <v>10</v>
      </c>
      <c r="E65" s="14">
        <v>3</v>
      </c>
      <c r="F65" s="14">
        <v>5</v>
      </c>
      <c r="G65" s="19"/>
      <c r="H65" s="19"/>
      <c r="I65" s="14">
        <f t="shared" si="11"/>
        <v>18</v>
      </c>
      <c r="J65" s="26">
        <f t="shared" si="6"/>
        <v>67</v>
      </c>
      <c r="K65" s="27">
        <f t="shared" si="12"/>
        <v>0.6</v>
      </c>
      <c r="L65" s="33"/>
      <c r="N65" s="10"/>
      <c r="O65" s="10"/>
      <c r="P65" s="10"/>
    </row>
    <row r="66" spans="2:16" ht="17.25" customHeight="1">
      <c r="B66" s="44">
        <v>209</v>
      </c>
      <c r="C66" s="14" t="s">
        <v>22</v>
      </c>
      <c r="D66" s="14">
        <v>10</v>
      </c>
      <c r="E66" s="14">
        <v>9</v>
      </c>
      <c r="F66" s="14">
        <v>10</v>
      </c>
      <c r="G66" s="19">
        <v>7</v>
      </c>
      <c r="H66" s="19">
        <v>8</v>
      </c>
      <c r="I66" s="14">
        <f t="shared" si="11"/>
        <v>44</v>
      </c>
      <c r="J66" s="26">
        <f t="shared" si="6"/>
        <v>16</v>
      </c>
      <c r="K66" s="27">
        <f t="shared" si="12"/>
        <v>1</v>
      </c>
      <c r="L66" s="33"/>
      <c r="N66" s="10"/>
      <c r="O66" s="10"/>
      <c r="P66" s="10"/>
    </row>
    <row r="67" spans="2:16" ht="17.25" customHeight="1">
      <c r="B67" s="44">
        <v>210</v>
      </c>
      <c r="C67" s="14" t="s">
        <v>22</v>
      </c>
      <c r="D67" s="14"/>
      <c r="E67" s="14">
        <v>4</v>
      </c>
      <c r="F67" s="14">
        <v>5</v>
      </c>
      <c r="G67" s="19">
        <v>3</v>
      </c>
      <c r="H67" s="19"/>
      <c r="I67" s="14">
        <f t="shared" si="11"/>
        <v>12</v>
      </c>
      <c r="J67" s="26">
        <f t="shared" si="6"/>
        <v>81</v>
      </c>
      <c r="K67" s="27">
        <f t="shared" si="12"/>
        <v>0.6</v>
      </c>
      <c r="L67" s="33"/>
      <c r="N67" s="10"/>
      <c r="O67" s="10"/>
      <c r="P67" s="10"/>
    </row>
    <row r="68" spans="2:16" ht="17.25" customHeight="1">
      <c r="B68" s="44">
        <v>211</v>
      </c>
      <c r="C68" s="14" t="s">
        <v>20</v>
      </c>
      <c r="D68" s="14">
        <v>12</v>
      </c>
      <c r="E68" s="14">
        <v>7</v>
      </c>
      <c r="F68" s="14">
        <v>3</v>
      </c>
      <c r="G68" s="19">
        <v>2</v>
      </c>
      <c r="H68" s="19">
        <v>4</v>
      </c>
      <c r="I68" s="14">
        <f t="shared" si="11"/>
        <v>28</v>
      </c>
      <c r="J68" s="26">
        <f t="shared" si="6"/>
        <v>51</v>
      </c>
      <c r="K68" s="27">
        <f t="shared" si="12"/>
        <v>1</v>
      </c>
      <c r="L68" s="33"/>
      <c r="N68" s="10"/>
      <c r="O68" s="10"/>
      <c r="P68" s="10"/>
    </row>
    <row r="69" spans="2:16" ht="17.25" customHeight="1">
      <c r="B69" s="44">
        <v>212</v>
      </c>
      <c r="C69" s="14" t="s">
        <v>22</v>
      </c>
      <c r="D69" s="14"/>
      <c r="E69" s="14"/>
      <c r="F69" s="14"/>
      <c r="G69" s="19"/>
      <c r="H69" s="19"/>
      <c r="I69" s="14">
        <f t="shared" ref="I69:I85" si="13">SUM(D69,E69,F69,G69,H69)</f>
        <v>0</v>
      </c>
      <c r="J69" s="26">
        <f t="shared" si="6"/>
        <v>107</v>
      </c>
      <c r="K69" s="27">
        <f t="shared" ref="K69:K85" si="14">COUNTA(D69,E69,F69,G69,H69)/5</f>
        <v>0</v>
      </c>
      <c r="L69" s="33"/>
      <c r="N69" s="10"/>
      <c r="O69" s="10"/>
      <c r="P69" s="10"/>
    </row>
    <row r="70" spans="2:16" ht="17.25" customHeight="1">
      <c r="B70" s="44">
        <v>213</v>
      </c>
      <c r="C70" s="14" t="s">
        <v>20</v>
      </c>
      <c r="D70" s="14"/>
      <c r="E70" s="14"/>
      <c r="F70" s="14"/>
      <c r="G70" s="19"/>
      <c r="H70" s="19"/>
      <c r="I70" s="14">
        <f t="shared" si="13"/>
        <v>0</v>
      </c>
      <c r="J70" s="26">
        <f t="shared" ref="J70:J101" si="15">RANK(I70,I$6:I$138)</f>
        <v>107</v>
      </c>
      <c r="K70" s="27">
        <f t="shared" si="14"/>
        <v>0</v>
      </c>
      <c r="L70" s="33"/>
      <c r="N70" s="10"/>
      <c r="O70" s="10"/>
      <c r="P70" s="10"/>
    </row>
    <row r="71" spans="2:16" ht="17.25" customHeight="1">
      <c r="B71" s="44">
        <v>214</v>
      </c>
      <c r="C71" s="14" t="s">
        <v>20</v>
      </c>
      <c r="D71" s="14"/>
      <c r="E71" s="14"/>
      <c r="F71" s="14"/>
      <c r="G71" s="19"/>
      <c r="H71" s="19"/>
      <c r="I71" s="14">
        <f t="shared" si="13"/>
        <v>0</v>
      </c>
      <c r="J71" s="26">
        <f t="shared" si="15"/>
        <v>107</v>
      </c>
      <c r="K71" s="27">
        <f t="shared" si="14"/>
        <v>0</v>
      </c>
      <c r="L71" s="33"/>
      <c r="N71" s="10"/>
      <c r="O71" s="10"/>
      <c r="P71" s="10"/>
    </row>
    <row r="72" spans="2:16" ht="17.25" customHeight="1">
      <c r="B72" s="44">
        <v>215</v>
      </c>
      <c r="C72" s="14" t="s">
        <v>20</v>
      </c>
      <c r="D72" s="14">
        <v>5</v>
      </c>
      <c r="E72" s="14">
        <v>5</v>
      </c>
      <c r="F72" s="14">
        <v>5</v>
      </c>
      <c r="G72" s="19">
        <v>3</v>
      </c>
      <c r="H72" s="19">
        <v>3</v>
      </c>
      <c r="I72" s="14">
        <f t="shared" si="13"/>
        <v>21</v>
      </c>
      <c r="J72" s="26">
        <f t="shared" si="15"/>
        <v>62</v>
      </c>
      <c r="K72" s="27">
        <f t="shared" si="14"/>
        <v>1</v>
      </c>
      <c r="L72" s="33"/>
      <c r="N72" s="10"/>
      <c r="O72" s="10"/>
      <c r="P72" s="10"/>
    </row>
    <row r="73" spans="2:16" ht="17.25" customHeight="1">
      <c r="B73" s="44">
        <v>216</v>
      </c>
      <c r="C73" s="14" t="s">
        <v>20</v>
      </c>
      <c r="D73" s="14">
        <v>8</v>
      </c>
      <c r="E73" s="14"/>
      <c r="F73" s="14">
        <v>7</v>
      </c>
      <c r="G73" s="19">
        <v>4</v>
      </c>
      <c r="H73" s="19">
        <v>6</v>
      </c>
      <c r="I73" s="14">
        <f t="shared" si="13"/>
        <v>25</v>
      </c>
      <c r="J73" s="26">
        <f t="shared" si="15"/>
        <v>58</v>
      </c>
      <c r="K73" s="27">
        <f t="shared" si="14"/>
        <v>0.8</v>
      </c>
      <c r="L73" s="33"/>
      <c r="N73" s="10"/>
      <c r="O73" s="10"/>
      <c r="P73" s="10"/>
    </row>
    <row r="74" spans="2:16" ht="17.25" customHeight="1">
      <c r="B74" s="44">
        <v>217</v>
      </c>
      <c r="C74" s="14" t="s">
        <v>20</v>
      </c>
      <c r="D74" s="14">
        <v>4</v>
      </c>
      <c r="E74" s="14">
        <v>6</v>
      </c>
      <c r="F74" s="14">
        <v>4</v>
      </c>
      <c r="G74" s="19">
        <v>4</v>
      </c>
      <c r="H74" s="19">
        <v>3</v>
      </c>
      <c r="I74" s="14">
        <f t="shared" si="13"/>
        <v>21</v>
      </c>
      <c r="J74" s="26">
        <f t="shared" si="15"/>
        <v>62</v>
      </c>
      <c r="K74" s="27">
        <f t="shared" si="14"/>
        <v>1</v>
      </c>
      <c r="L74" s="33"/>
      <c r="N74" s="10"/>
      <c r="O74" s="10"/>
      <c r="P74" s="10"/>
    </row>
    <row r="75" spans="2:16" ht="17.25" customHeight="1">
      <c r="B75" s="44">
        <v>219</v>
      </c>
      <c r="C75" s="14" t="s">
        <v>20</v>
      </c>
      <c r="D75" s="14">
        <v>14</v>
      </c>
      <c r="E75" s="14">
        <v>12</v>
      </c>
      <c r="F75" s="14">
        <v>15</v>
      </c>
      <c r="G75" s="19">
        <v>9</v>
      </c>
      <c r="H75" s="19">
        <v>9</v>
      </c>
      <c r="I75" s="14">
        <f t="shared" si="13"/>
        <v>59</v>
      </c>
      <c r="J75" s="45">
        <f t="shared" si="15"/>
        <v>1</v>
      </c>
      <c r="K75" s="27">
        <f t="shared" si="14"/>
        <v>1</v>
      </c>
      <c r="L75" s="33"/>
      <c r="N75" s="10"/>
      <c r="O75" s="10"/>
      <c r="P75" s="10"/>
    </row>
    <row r="76" spans="2:16" ht="17.25" customHeight="1">
      <c r="B76" s="44">
        <v>220</v>
      </c>
      <c r="C76" s="14" t="s">
        <v>20</v>
      </c>
      <c r="D76" s="14">
        <v>7</v>
      </c>
      <c r="E76" s="14">
        <v>4</v>
      </c>
      <c r="F76" s="14">
        <v>4</v>
      </c>
      <c r="G76" s="19">
        <v>4</v>
      </c>
      <c r="H76" s="19">
        <v>4</v>
      </c>
      <c r="I76" s="14">
        <f t="shared" si="13"/>
        <v>23</v>
      </c>
      <c r="J76" s="26">
        <f t="shared" si="15"/>
        <v>60</v>
      </c>
      <c r="K76" s="27">
        <f t="shared" si="14"/>
        <v>1</v>
      </c>
      <c r="L76" s="33"/>
      <c r="N76" s="10"/>
      <c r="O76" s="10"/>
      <c r="P76" s="10"/>
    </row>
    <row r="77" spans="2:16" ht="17.25" customHeight="1">
      <c r="B77" s="44">
        <v>221</v>
      </c>
      <c r="C77" s="14" t="s">
        <v>20</v>
      </c>
      <c r="D77" s="14"/>
      <c r="E77" s="14">
        <v>6</v>
      </c>
      <c r="F77" s="14">
        <v>11</v>
      </c>
      <c r="G77" s="19">
        <v>4</v>
      </c>
      <c r="H77" s="19"/>
      <c r="I77" s="14">
        <f t="shared" si="13"/>
        <v>21</v>
      </c>
      <c r="J77" s="26">
        <f t="shared" si="15"/>
        <v>62</v>
      </c>
      <c r="K77" s="27">
        <f t="shared" si="14"/>
        <v>0.6</v>
      </c>
      <c r="L77" s="33"/>
      <c r="N77" s="10"/>
      <c r="O77" s="10"/>
      <c r="P77" s="10"/>
    </row>
    <row r="78" spans="2:16" ht="17.25" customHeight="1">
      <c r="B78" s="44">
        <v>222</v>
      </c>
      <c r="C78" s="14" t="s">
        <v>20</v>
      </c>
      <c r="D78" s="14"/>
      <c r="E78" s="14"/>
      <c r="F78" s="14"/>
      <c r="G78" s="19"/>
      <c r="H78" s="19"/>
      <c r="I78" s="14">
        <f t="shared" si="13"/>
        <v>0</v>
      </c>
      <c r="J78" s="26">
        <f t="shared" si="15"/>
        <v>107</v>
      </c>
      <c r="K78" s="27">
        <f t="shared" si="14"/>
        <v>0</v>
      </c>
      <c r="L78" s="33"/>
      <c r="N78" s="10"/>
      <c r="O78" s="10"/>
      <c r="P78" s="10"/>
    </row>
    <row r="79" spans="2:16" ht="17.25" customHeight="1">
      <c r="B79" s="44">
        <v>223</v>
      </c>
      <c r="C79" s="14" t="s">
        <v>20</v>
      </c>
      <c r="D79" s="14"/>
      <c r="E79" s="14"/>
      <c r="F79" s="14"/>
      <c r="G79" s="19"/>
      <c r="H79" s="19"/>
      <c r="I79" s="14">
        <f t="shared" si="13"/>
        <v>0</v>
      </c>
      <c r="J79" s="26">
        <f t="shared" si="15"/>
        <v>107</v>
      </c>
      <c r="K79" s="27">
        <f t="shared" si="14"/>
        <v>0</v>
      </c>
      <c r="L79" s="33"/>
      <c r="N79" s="10"/>
      <c r="O79" s="10"/>
      <c r="P79" s="10"/>
    </row>
    <row r="80" spans="2:16" ht="17.25" customHeight="1">
      <c r="B80" s="44">
        <v>224</v>
      </c>
      <c r="C80" s="14" t="s">
        <v>20</v>
      </c>
      <c r="D80" s="14"/>
      <c r="E80" s="14"/>
      <c r="F80" s="14"/>
      <c r="G80" s="19"/>
      <c r="H80" s="19"/>
      <c r="I80" s="14">
        <f t="shared" si="13"/>
        <v>0</v>
      </c>
      <c r="J80" s="26">
        <f t="shared" si="15"/>
        <v>107</v>
      </c>
      <c r="K80" s="27">
        <f t="shared" si="14"/>
        <v>0</v>
      </c>
      <c r="L80" s="33"/>
      <c r="N80" s="10"/>
      <c r="O80" s="10"/>
      <c r="P80" s="10"/>
    </row>
    <row r="81" spans="2:16" ht="17.25" customHeight="1">
      <c r="B81" s="44">
        <v>225</v>
      </c>
      <c r="C81" s="14" t="s">
        <v>20</v>
      </c>
      <c r="D81" s="14">
        <v>11</v>
      </c>
      <c r="E81" s="14">
        <v>4</v>
      </c>
      <c r="F81" s="14">
        <v>4</v>
      </c>
      <c r="G81" s="19">
        <v>3</v>
      </c>
      <c r="H81" s="19">
        <v>4</v>
      </c>
      <c r="I81" s="14">
        <f t="shared" si="13"/>
        <v>26</v>
      </c>
      <c r="J81" s="26">
        <f t="shared" si="15"/>
        <v>55</v>
      </c>
      <c r="K81" s="27">
        <f t="shared" si="14"/>
        <v>1</v>
      </c>
      <c r="L81" s="33"/>
      <c r="N81" s="10"/>
      <c r="O81" s="10"/>
      <c r="P81" s="10"/>
    </row>
    <row r="82" spans="2:16" ht="17.25" customHeight="1">
      <c r="B82" s="44">
        <v>226</v>
      </c>
      <c r="C82" s="14" t="s">
        <v>20</v>
      </c>
      <c r="D82" s="14"/>
      <c r="E82" s="14"/>
      <c r="F82" s="14"/>
      <c r="G82" s="19"/>
      <c r="H82" s="19"/>
      <c r="I82" s="14">
        <f t="shared" si="13"/>
        <v>0</v>
      </c>
      <c r="J82" s="26">
        <f t="shared" si="15"/>
        <v>107</v>
      </c>
      <c r="K82" s="27">
        <f t="shared" si="14"/>
        <v>0</v>
      </c>
      <c r="L82" s="33"/>
    </row>
    <row r="83" spans="2:16" ht="17.25" customHeight="1">
      <c r="B83" s="44">
        <v>227</v>
      </c>
      <c r="C83" s="14" t="s">
        <v>20</v>
      </c>
      <c r="D83" s="14">
        <v>8</v>
      </c>
      <c r="E83" s="14">
        <v>12</v>
      </c>
      <c r="F83" s="14">
        <v>5</v>
      </c>
      <c r="G83" s="19">
        <v>5</v>
      </c>
      <c r="H83" s="19">
        <v>2</v>
      </c>
      <c r="I83" s="14">
        <f t="shared" si="13"/>
        <v>32</v>
      </c>
      <c r="J83" s="26">
        <f t="shared" si="15"/>
        <v>38</v>
      </c>
      <c r="K83" s="27">
        <f t="shared" si="14"/>
        <v>1</v>
      </c>
      <c r="L83" s="33"/>
      <c r="N83" s="10"/>
      <c r="O83" s="10"/>
    </row>
    <row r="84" spans="2:16" ht="17.25" customHeight="1">
      <c r="B84" s="44">
        <v>228</v>
      </c>
      <c r="C84" s="14" t="s">
        <v>20</v>
      </c>
      <c r="D84" s="14"/>
      <c r="E84" s="14">
        <v>5</v>
      </c>
      <c r="F84" s="14">
        <v>8</v>
      </c>
      <c r="G84" s="19">
        <v>0</v>
      </c>
      <c r="H84" s="19"/>
      <c r="I84" s="14">
        <f t="shared" si="13"/>
        <v>13</v>
      </c>
      <c r="J84" s="26">
        <f t="shared" si="15"/>
        <v>78</v>
      </c>
      <c r="K84" s="27">
        <f t="shared" si="14"/>
        <v>0.6</v>
      </c>
      <c r="L84" s="33"/>
      <c r="N84" s="10"/>
      <c r="O84" s="10"/>
    </row>
    <row r="85" spans="2:16" ht="18" customHeight="1">
      <c r="B85" s="44">
        <v>229</v>
      </c>
      <c r="C85" s="14" t="s">
        <v>23</v>
      </c>
      <c r="D85" s="14">
        <v>8</v>
      </c>
      <c r="E85" s="14">
        <v>8</v>
      </c>
      <c r="F85" s="14">
        <v>6</v>
      </c>
      <c r="G85" s="19">
        <v>3</v>
      </c>
      <c r="H85" s="19">
        <v>4</v>
      </c>
      <c r="I85" s="14">
        <f t="shared" si="13"/>
        <v>29</v>
      </c>
      <c r="J85" s="26">
        <f t="shared" si="15"/>
        <v>45</v>
      </c>
      <c r="K85" s="27">
        <f t="shared" si="14"/>
        <v>1</v>
      </c>
      <c r="L85" s="33"/>
      <c r="N85" s="10"/>
      <c r="O85" s="10"/>
    </row>
    <row r="86" spans="2:16" ht="18" customHeight="1">
      <c r="B86" s="44">
        <v>230</v>
      </c>
      <c r="C86" s="14" t="s">
        <v>24</v>
      </c>
      <c r="D86" s="14"/>
      <c r="E86" s="14"/>
      <c r="F86" s="14">
        <v>13</v>
      </c>
      <c r="G86" s="19">
        <v>6</v>
      </c>
      <c r="H86" s="19">
        <v>11</v>
      </c>
      <c r="I86" s="14">
        <f t="shared" ref="I86:I90" si="16">SUM(D86,E86,F86,G86,H86)</f>
        <v>30</v>
      </c>
      <c r="J86" s="26">
        <f t="shared" si="15"/>
        <v>43</v>
      </c>
      <c r="K86" s="27">
        <f t="shared" ref="K86:K90" si="17">COUNTA(D86,E86,F86,G86,H86)/5</f>
        <v>0.6</v>
      </c>
      <c r="L86" s="33"/>
      <c r="N86" s="10"/>
      <c r="O86" s="10"/>
    </row>
    <row r="87" spans="2:16" ht="18" customHeight="1">
      <c r="B87" s="44">
        <v>231</v>
      </c>
      <c r="C87" s="14" t="s">
        <v>24</v>
      </c>
      <c r="D87" s="14">
        <v>10</v>
      </c>
      <c r="E87" s="14">
        <v>11</v>
      </c>
      <c r="F87" s="14">
        <v>8</v>
      </c>
      <c r="G87" s="19">
        <v>2</v>
      </c>
      <c r="H87" s="19">
        <v>5</v>
      </c>
      <c r="I87" s="14">
        <f t="shared" si="16"/>
        <v>36</v>
      </c>
      <c r="J87" s="26">
        <f t="shared" si="15"/>
        <v>27</v>
      </c>
      <c r="K87" s="27">
        <f t="shared" si="17"/>
        <v>1</v>
      </c>
      <c r="L87" s="33"/>
      <c r="N87" s="10"/>
      <c r="O87" s="10"/>
    </row>
    <row r="88" spans="2:16" ht="18" customHeight="1">
      <c r="B88" s="44">
        <v>232</v>
      </c>
      <c r="C88" s="14" t="s">
        <v>24</v>
      </c>
      <c r="D88" s="14"/>
      <c r="E88" s="14"/>
      <c r="F88" s="14"/>
      <c r="G88" s="19">
        <v>6</v>
      </c>
      <c r="H88" s="19"/>
      <c r="I88" s="14">
        <f t="shared" si="16"/>
        <v>6</v>
      </c>
      <c r="J88" s="26">
        <f t="shared" si="15"/>
        <v>103</v>
      </c>
      <c r="K88" s="27">
        <f t="shared" si="17"/>
        <v>0.2</v>
      </c>
      <c r="L88" s="33"/>
    </row>
    <row r="89" spans="2:16" ht="18" customHeight="1">
      <c r="B89" s="44">
        <v>233</v>
      </c>
      <c r="C89" s="14" t="s">
        <v>25</v>
      </c>
      <c r="D89" s="14"/>
      <c r="E89" s="14">
        <v>4</v>
      </c>
      <c r="F89" s="14">
        <v>2</v>
      </c>
      <c r="G89" s="19"/>
      <c r="H89" s="19">
        <v>3</v>
      </c>
      <c r="I89" s="14">
        <f t="shared" si="16"/>
        <v>9</v>
      </c>
      <c r="J89" s="26">
        <f t="shared" si="15"/>
        <v>93</v>
      </c>
      <c r="K89" s="27">
        <f t="shared" si="17"/>
        <v>0.6</v>
      </c>
      <c r="L89" s="33"/>
    </row>
    <row r="90" spans="2:16" ht="18" customHeight="1">
      <c r="B90" s="44">
        <v>234</v>
      </c>
      <c r="C90" s="14" t="s">
        <v>24</v>
      </c>
      <c r="D90" s="14"/>
      <c r="E90" s="14"/>
      <c r="F90" s="14"/>
      <c r="G90" s="19"/>
      <c r="H90" s="19"/>
      <c r="I90" s="14">
        <f t="shared" si="16"/>
        <v>0</v>
      </c>
      <c r="J90" s="26">
        <f t="shared" si="15"/>
        <v>107</v>
      </c>
      <c r="K90" s="27">
        <f t="shared" si="17"/>
        <v>0</v>
      </c>
      <c r="L90" s="33"/>
    </row>
    <row r="91" spans="2:16" ht="18" customHeight="1">
      <c r="B91" s="44">
        <v>236</v>
      </c>
      <c r="C91" s="14" t="s">
        <v>24</v>
      </c>
      <c r="D91" s="14">
        <v>14</v>
      </c>
      <c r="E91" s="14">
        <v>8</v>
      </c>
      <c r="F91" s="14"/>
      <c r="G91" s="19">
        <v>5</v>
      </c>
      <c r="H91" s="19">
        <v>6</v>
      </c>
      <c r="I91" s="14">
        <f t="shared" ref="I91:I94" si="18">SUM(D91,E91,F91,G91,H91)</f>
        <v>33</v>
      </c>
      <c r="J91" s="26">
        <f t="shared" si="15"/>
        <v>36</v>
      </c>
      <c r="K91" s="27">
        <f t="shared" ref="K91:K94" si="19">COUNTA(D91,E91,F91,G91,H91)/5</f>
        <v>0.8</v>
      </c>
      <c r="L91" s="33"/>
    </row>
    <row r="92" spans="2:16" ht="18" customHeight="1">
      <c r="B92" s="44">
        <v>237</v>
      </c>
      <c r="C92" s="14" t="s">
        <v>25</v>
      </c>
      <c r="D92" s="14">
        <v>11</v>
      </c>
      <c r="E92" s="14">
        <v>5</v>
      </c>
      <c r="F92" s="14">
        <v>5</v>
      </c>
      <c r="G92" s="19"/>
      <c r="H92" s="19">
        <v>5</v>
      </c>
      <c r="I92" s="14">
        <f t="shared" si="18"/>
        <v>26</v>
      </c>
      <c r="J92" s="26">
        <f t="shared" si="15"/>
        <v>55</v>
      </c>
      <c r="K92" s="27">
        <f t="shared" si="19"/>
        <v>0.8</v>
      </c>
      <c r="L92" s="33"/>
    </row>
    <row r="93" spans="2:16" ht="18" customHeight="1">
      <c r="B93" s="44">
        <v>238</v>
      </c>
      <c r="C93" s="14" t="s">
        <v>24</v>
      </c>
      <c r="D93" s="14"/>
      <c r="E93" s="14"/>
      <c r="F93" s="14"/>
      <c r="G93" s="19">
        <v>5</v>
      </c>
      <c r="H93" s="19">
        <v>6</v>
      </c>
      <c r="I93" s="14">
        <f t="shared" si="18"/>
        <v>11</v>
      </c>
      <c r="J93" s="26">
        <f t="shared" si="15"/>
        <v>85</v>
      </c>
      <c r="K93" s="27">
        <f t="shared" si="19"/>
        <v>0.4</v>
      </c>
      <c r="L93" s="33"/>
    </row>
    <row r="94" spans="2:16" ht="18" customHeight="1">
      <c r="B94" s="44">
        <v>239</v>
      </c>
      <c r="C94" s="14" t="s">
        <v>24</v>
      </c>
      <c r="D94" s="14">
        <v>7</v>
      </c>
      <c r="E94" s="14">
        <v>6</v>
      </c>
      <c r="F94" s="14"/>
      <c r="G94" s="19">
        <v>5</v>
      </c>
      <c r="H94" s="19"/>
      <c r="I94" s="14">
        <f t="shared" si="18"/>
        <v>18</v>
      </c>
      <c r="J94" s="26">
        <f t="shared" si="15"/>
        <v>67</v>
      </c>
      <c r="K94" s="27">
        <f t="shared" si="19"/>
        <v>0.6</v>
      </c>
      <c r="L94" s="33"/>
    </row>
    <row r="95" spans="2:16" ht="18" customHeight="1">
      <c r="B95" s="44">
        <v>240</v>
      </c>
      <c r="C95" s="14" t="s">
        <v>29</v>
      </c>
      <c r="D95" s="14"/>
      <c r="E95" s="14"/>
      <c r="F95" s="14"/>
      <c r="G95" s="19"/>
      <c r="H95" s="19">
        <v>9</v>
      </c>
      <c r="I95" s="14">
        <f t="shared" ref="I95:I104" si="20">SUM(D95,E95,F95,G95,H95)</f>
        <v>9</v>
      </c>
      <c r="J95" s="26">
        <f t="shared" si="15"/>
        <v>93</v>
      </c>
      <c r="K95" s="27">
        <f t="shared" ref="K95:K104" si="21">COUNTA(D95,E95,F95,G95,H95)/5</f>
        <v>0.2</v>
      </c>
      <c r="L95" s="33"/>
    </row>
    <row r="96" spans="2:16" ht="18" customHeight="1">
      <c r="B96" s="44">
        <v>241</v>
      </c>
      <c r="C96" s="14" t="s">
        <v>30</v>
      </c>
      <c r="D96" s="14"/>
      <c r="E96" s="14"/>
      <c r="F96" s="14">
        <v>5</v>
      </c>
      <c r="G96" s="19">
        <v>4</v>
      </c>
      <c r="H96" s="19"/>
      <c r="I96" s="14">
        <f t="shared" si="20"/>
        <v>9</v>
      </c>
      <c r="J96" s="26">
        <f t="shared" si="15"/>
        <v>93</v>
      </c>
      <c r="K96" s="27">
        <f t="shared" si="21"/>
        <v>0.4</v>
      </c>
      <c r="L96" s="33"/>
    </row>
    <row r="97" spans="2:16" ht="18" customHeight="1">
      <c r="B97" s="44">
        <v>242</v>
      </c>
      <c r="C97" s="14" t="s">
        <v>29</v>
      </c>
      <c r="D97" s="14"/>
      <c r="E97" s="14"/>
      <c r="F97" s="14"/>
      <c r="G97" s="19"/>
      <c r="H97" s="19"/>
      <c r="I97" s="14">
        <f t="shared" si="20"/>
        <v>0</v>
      </c>
      <c r="J97" s="26">
        <f t="shared" si="15"/>
        <v>107</v>
      </c>
      <c r="K97" s="27">
        <f t="shared" si="21"/>
        <v>0</v>
      </c>
      <c r="L97" s="33"/>
    </row>
    <row r="98" spans="2:16" ht="18" customHeight="1">
      <c r="B98" s="44">
        <v>243</v>
      </c>
      <c r="C98" s="14" t="s">
        <v>29</v>
      </c>
      <c r="D98" s="14"/>
      <c r="E98" s="14"/>
      <c r="F98" s="14"/>
      <c r="G98" s="19">
        <v>3</v>
      </c>
      <c r="H98" s="19"/>
      <c r="I98" s="14">
        <f t="shared" si="20"/>
        <v>3</v>
      </c>
      <c r="J98" s="26">
        <f t="shared" si="15"/>
        <v>105</v>
      </c>
      <c r="K98" s="27">
        <f t="shared" si="21"/>
        <v>0.2</v>
      </c>
      <c r="L98" s="33"/>
      <c r="N98" s="10"/>
      <c r="O98" s="10"/>
      <c r="P98" s="10"/>
    </row>
    <row r="99" spans="2:16" ht="18" customHeight="1">
      <c r="B99" s="35">
        <v>151</v>
      </c>
      <c r="C99" s="14" t="s">
        <v>22</v>
      </c>
      <c r="D99" s="14">
        <v>12</v>
      </c>
      <c r="E99" s="14">
        <v>12</v>
      </c>
      <c r="F99" s="14">
        <v>14</v>
      </c>
      <c r="G99" s="19"/>
      <c r="H99" s="19"/>
      <c r="I99" s="14">
        <f t="shared" si="20"/>
        <v>38</v>
      </c>
      <c r="J99" s="26">
        <f t="shared" si="15"/>
        <v>24</v>
      </c>
      <c r="K99" s="27">
        <f t="shared" si="21"/>
        <v>0.6</v>
      </c>
      <c r="L99" s="33"/>
      <c r="N99" s="10"/>
      <c r="O99" s="10"/>
      <c r="P99" s="10"/>
    </row>
    <row r="100" spans="2:16" ht="18" customHeight="1">
      <c r="B100" s="35">
        <v>152</v>
      </c>
      <c r="C100" s="14" t="s">
        <v>22</v>
      </c>
      <c r="D100" s="14">
        <v>6</v>
      </c>
      <c r="E100" s="14">
        <v>4</v>
      </c>
      <c r="F100" s="14">
        <v>8</v>
      </c>
      <c r="G100" s="19">
        <v>0</v>
      </c>
      <c r="H100" s="19">
        <v>5</v>
      </c>
      <c r="I100" s="14">
        <f t="shared" si="20"/>
        <v>23</v>
      </c>
      <c r="J100" s="26">
        <f t="shared" si="15"/>
        <v>60</v>
      </c>
      <c r="K100" s="27">
        <f t="shared" si="21"/>
        <v>1</v>
      </c>
      <c r="L100" s="33"/>
      <c r="N100" s="10"/>
      <c r="O100" s="10"/>
      <c r="P100" s="10"/>
    </row>
    <row r="101" spans="2:16" ht="18" customHeight="1">
      <c r="B101" s="35">
        <v>153</v>
      </c>
      <c r="C101" s="14" t="s">
        <v>22</v>
      </c>
      <c r="D101" s="14"/>
      <c r="E101" s="14"/>
      <c r="F101" s="14">
        <v>5</v>
      </c>
      <c r="G101" s="19">
        <v>7</v>
      </c>
      <c r="H101" s="19"/>
      <c r="I101" s="14">
        <f t="shared" si="20"/>
        <v>12</v>
      </c>
      <c r="J101" s="26">
        <f t="shared" si="15"/>
        <v>81</v>
      </c>
      <c r="K101" s="27">
        <f t="shared" si="21"/>
        <v>0.4</v>
      </c>
      <c r="L101" s="33"/>
      <c r="N101" s="10"/>
      <c r="O101" s="10"/>
      <c r="P101" s="10"/>
    </row>
    <row r="102" spans="2:16" ht="18" customHeight="1">
      <c r="B102" s="35">
        <v>154</v>
      </c>
      <c r="C102" s="14" t="s">
        <v>22</v>
      </c>
      <c r="D102" s="14"/>
      <c r="E102" s="14">
        <v>11</v>
      </c>
      <c r="F102" s="14"/>
      <c r="G102" s="19"/>
      <c r="H102" s="19"/>
      <c r="I102" s="14">
        <f t="shared" si="20"/>
        <v>11</v>
      </c>
      <c r="J102" s="26">
        <f t="shared" ref="J102:J133" si="22">RANK(I102,I$6:I$138)</f>
        <v>85</v>
      </c>
      <c r="K102" s="27">
        <f t="shared" si="21"/>
        <v>0.2</v>
      </c>
      <c r="L102" s="33"/>
      <c r="N102" s="10"/>
      <c r="O102" s="10"/>
      <c r="P102" s="10"/>
    </row>
    <row r="103" spans="2:16" ht="18" customHeight="1">
      <c r="B103" s="35">
        <v>155</v>
      </c>
      <c r="C103" s="14" t="s">
        <v>22</v>
      </c>
      <c r="D103" s="14"/>
      <c r="E103" s="14">
        <v>12</v>
      </c>
      <c r="F103" s="14"/>
      <c r="G103" s="19"/>
      <c r="H103" s="19"/>
      <c r="I103" s="14">
        <f t="shared" si="20"/>
        <v>12</v>
      </c>
      <c r="J103" s="26">
        <f t="shared" si="22"/>
        <v>81</v>
      </c>
      <c r="K103" s="27">
        <f t="shared" si="21"/>
        <v>0.2</v>
      </c>
      <c r="L103" s="33"/>
      <c r="N103" s="10"/>
      <c r="O103" s="10"/>
      <c r="P103" s="10"/>
    </row>
    <row r="104" spans="2:16" ht="18" customHeight="1">
      <c r="B104" s="35">
        <v>156</v>
      </c>
      <c r="C104" s="14" t="s">
        <v>22</v>
      </c>
      <c r="D104" s="14"/>
      <c r="E104" s="14"/>
      <c r="F104" s="14"/>
      <c r="G104" s="19"/>
      <c r="H104" s="19"/>
      <c r="I104" s="14">
        <f t="shared" si="20"/>
        <v>0</v>
      </c>
      <c r="J104" s="26">
        <f t="shared" si="22"/>
        <v>107</v>
      </c>
      <c r="K104" s="27">
        <f t="shared" si="21"/>
        <v>0</v>
      </c>
      <c r="L104" s="33"/>
      <c r="N104" s="10"/>
      <c r="O104" s="10"/>
      <c r="P104" s="10"/>
    </row>
    <row r="105" spans="2:16" ht="18" customHeight="1">
      <c r="B105" s="35">
        <v>157</v>
      </c>
      <c r="C105" s="14" t="s">
        <v>22</v>
      </c>
      <c r="D105" s="14">
        <v>12</v>
      </c>
      <c r="E105" s="14"/>
      <c r="F105" s="14">
        <v>14</v>
      </c>
      <c r="G105" s="19">
        <v>6</v>
      </c>
      <c r="H105" s="19"/>
      <c r="I105" s="14">
        <f t="shared" si="9"/>
        <v>32</v>
      </c>
      <c r="J105" s="26">
        <f t="shared" si="22"/>
        <v>38</v>
      </c>
      <c r="K105" s="27">
        <f t="shared" si="10"/>
        <v>0.6</v>
      </c>
      <c r="L105" s="33"/>
      <c r="N105" s="10"/>
      <c r="O105" s="10"/>
      <c r="P105" s="10"/>
    </row>
    <row r="106" spans="2:16" ht="18" customHeight="1">
      <c r="B106" s="35">
        <v>158</v>
      </c>
      <c r="C106" s="14" t="s">
        <v>20</v>
      </c>
      <c r="D106" s="14"/>
      <c r="E106" s="14"/>
      <c r="F106" s="14"/>
      <c r="G106" s="19"/>
      <c r="H106" s="19"/>
      <c r="I106" s="14">
        <f t="shared" si="9"/>
        <v>0</v>
      </c>
      <c r="J106" s="26">
        <f t="shared" si="22"/>
        <v>107</v>
      </c>
      <c r="K106" s="27">
        <f t="shared" si="10"/>
        <v>0</v>
      </c>
      <c r="L106" s="33"/>
      <c r="N106" s="10"/>
      <c r="O106" s="10"/>
      <c r="P106" s="10"/>
    </row>
    <row r="107" spans="2:16" ht="18" customHeight="1">
      <c r="B107" s="35">
        <v>159</v>
      </c>
      <c r="C107" s="14" t="s">
        <v>20</v>
      </c>
      <c r="D107" s="14"/>
      <c r="E107" s="14"/>
      <c r="F107" s="14"/>
      <c r="G107" s="19"/>
      <c r="H107" s="19"/>
      <c r="I107" s="14">
        <f t="shared" si="9"/>
        <v>0</v>
      </c>
      <c r="J107" s="26">
        <f t="shared" si="22"/>
        <v>107</v>
      </c>
      <c r="K107" s="27">
        <f t="shared" si="10"/>
        <v>0</v>
      </c>
      <c r="L107" s="33"/>
      <c r="N107" s="10"/>
      <c r="O107" s="10"/>
      <c r="P107" s="10"/>
    </row>
    <row r="108" spans="2:16" ht="18" customHeight="1">
      <c r="B108" s="35">
        <v>160</v>
      </c>
      <c r="C108" s="14" t="s">
        <v>20</v>
      </c>
      <c r="D108" s="14"/>
      <c r="E108" s="14"/>
      <c r="F108" s="14"/>
      <c r="G108" s="19"/>
      <c r="H108" s="19"/>
      <c r="I108" s="14">
        <f t="shared" si="9"/>
        <v>0</v>
      </c>
      <c r="J108" s="26">
        <f t="shared" si="22"/>
        <v>107</v>
      </c>
      <c r="K108" s="27">
        <f t="shared" si="10"/>
        <v>0</v>
      </c>
      <c r="L108" s="33"/>
      <c r="N108" s="10"/>
      <c r="O108" s="10"/>
      <c r="P108" s="10"/>
    </row>
    <row r="109" spans="2:16" ht="18" customHeight="1">
      <c r="B109" s="35">
        <v>161</v>
      </c>
      <c r="C109" s="14" t="s">
        <v>20</v>
      </c>
      <c r="D109" s="14">
        <v>10</v>
      </c>
      <c r="E109" s="14">
        <v>11</v>
      </c>
      <c r="F109" s="14">
        <v>15</v>
      </c>
      <c r="G109" s="19">
        <v>7</v>
      </c>
      <c r="H109" s="19">
        <v>7</v>
      </c>
      <c r="I109" s="14">
        <f t="shared" si="9"/>
        <v>50</v>
      </c>
      <c r="J109" s="26">
        <f t="shared" si="22"/>
        <v>8</v>
      </c>
      <c r="K109" s="27">
        <f t="shared" si="10"/>
        <v>1</v>
      </c>
      <c r="L109" s="33"/>
    </row>
    <row r="110" spans="2:16" ht="18" customHeight="1">
      <c r="B110" s="35">
        <v>163</v>
      </c>
      <c r="C110" s="14" t="s">
        <v>20</v>
      </c>
      <c r="D110" s="14"/>
      <c r="E110" s="14"/>
      <c r="F110" s="14"/>
      <c r="G110" s="19"/>
      <c r="H110" s="19"/>
      <c r="I110" s="14">
        <f t="shared" si="9"/>
        <v>0</v>
      </c>
      <c r="J110" s="26">
        <f t="shared" si="22"/>
        <v>107</v>
      </c>
      <c r="K110" s="27">
        <f t="shared" si="10"/>
        <v>0</v>
      </c>
      <c r="L110" s="33"/>
    </row>
    <row r="111" spans="2:16" ht="18" customHeight="1">
      <c r="B111" s="35">
        <v>164</v>
      </c>
      <c r="C111" s="14" t="s">
        <v>22</v>
      </c>
      <c r="D111" s="14">
        <v>7</v>
      </c>
      <c r="E111" s="14">
        <v>11</v>
      </c>
      <c r="F111" s="14">
        <v>14</v>
      </c>
      <c r="G111" s="19"/>
      <c r="H111" s="19"/>
      <c r="I111" s="14">
        <f t="shared" si="9"/>
        <v>32</v>
      </c>
      <c r="J111" s="26">
        <f t="shared" si="22"/>
        <v>38</v>
      </c>
      <c r="K111" s="27">
        <f t="shared" si="10"/>
        <v>0.6</v>
      </c>
      <c r="L111" s="33"/>
    </row>
    <row r="112" spans="2:16" ht="18" customHeight="1">
      <c r="B112" s="35">
        <v>165</v>
      </c>
      <c r="C112" s="14" t="s">
        <v>20</v>
      </c>
      <c r="D112" s="14"/>
      <c r="E112" s="14">
        <v>12</v>
      </c>
      <c r="F112" s="14"/>
      <c r="G112" s="19"/>
      <c r="H112" s="19">
        <v>2</v>
      </c>
      <c r="I112" s="14">
        <f t="shared" ref="I112:I113" si="23">SUM(D112,E112,F112,G112,H112)</f>
        <v>14</v>
      </c>
      <c r="J112" s="26">
        <f t="shared" si="22"/>
        <v>75</v>
      </c>
      <c r="K112" s="27">
        <f t="shared" ref="K112:K113" si="24">COUNTA(D112,E112,F112,G112,H112)/5</f>
        <v>0.4</v>
      </c>
      <c r="L112" s="33"/>
    </row>
    <row r="113" spans="2:12" ht="18" customHeight="1">
      <c r="B113" s="35">
        <v>166</v>
      </c>
      <c r="C113" s="14" t="s">
        <v>22</v>
      </c>
      <c r="D113" s="14"/>
      <c r="E113" s="14">
        <v>11</v>
      </c>
      <c r="F113" s="14">
        <v>15</v>
      </c>
      <c r="G113" s="19"/>
      <c r="H113" s="19">
        <v>10</v>
      </c>
      <c r="I113" s="14">
        <f t="shared" si="23"/>
        <v>36</v>
      </c>
      <c r="J113" s="26">
        <f t="shared" si="22"/>
        <v>27</v>
      </c>
      <c r="K113" s="27">
        <f t="shared" si="24"/>
        <v>0.6</v>
      </c>
      <c r="L113" s="33"/>
    </row>
    <row r="114" spans="2:12" ht="18" customHeight="1">
      <c r="B114" s="35">
        <v>167</v>
      </c>
      <c r="C114" s="14" t="s">
        <v>22</v>
      </c>
      <c r="D114" s="14">
        <v>7</v>
      </c>
      <c r="E114" s="14">
        <v>11</v>
      </c>
      <c r="F114" s="14">
        <v>12</v>
      </c>
      <c r="G114" s="19">
        <v>6</v>
      </c>
      <c r="H114" s="19">
        <v>10</v>
      </c>
      <c r="I114" s="14">
        <f t="shared" si="4"/>
        <v>46</v>
      </c>
      <c r="J114" s="26">
        <f t="shared" si="22"/>
        <v>13</v>
      </c>
      <c r="K114" s="27">
        <f t="shared" si="5"/>
        <v>1</v>
      </c>
      <c r="L114" s="33"/>
    </row>
    <row r="115" spans="2:12" ht="18" customHeight="1">
      <c r="B115" s="35">
        <v>168</v>
      </c>
      <c r="C115" s="14" t="s">
        <v>20</v>
      </c>
      <c r="D115" s="14"/>
      <c r="E115" s="14">
        <v>10</v>
      </c>
      <c r="F115" s="14"/>
      <c r="G115" s="19">
        <v>4</v>
      </c>
      <c r="H115" s="19"/>
      <c r="I115" s="14">
        <f t="shared" si="4"/>
        <v>14</v>
      </c>
      <c r="J115" s="26">
        <f t="shared" si="22"/>
        <v>75</v>
      </c>
      <c r="K115" s="27">
        <f t="shared" si="5"/>
        <v>0.4</v>
      </c>
      <c r="L115" s="33"/>
    </row>
    <row r="116" spans="2:12" ht="18" customHeight="1">
      <c r="B116" s="35">
        <v>169</v>
      </c>
      <c r="C116" s="14" t="s">
        <v>20</v>
      </c>
      <c r="D116" s="14">
        <v>6</v>
      </c>
      <c r="E116" s="14">
        <v>7</v>
      </c>
      <c r="F116" s="14">
        <v>7</v>
      </c>
      <c r="G116" s="19">
        <v>3</v>
      </c>
      <c r="H116" s="19">
        <v>6</v>
      </c>
      <c r="I116" s="14">
        <f t="shared" si="4"/>
        <v>29</v>
      </c>
      <c r="J116" s="26">
        <f t="shared" si="22"/>
        <v>45</v>
      </c>
      <c r="K116" s="27">
        <f t="shared" si="5"/>
        <v>1</v>
      </c>
      <c r="L116" s="33"/>
    </row>
    <row r="117" spans="2:12" ht="18" customHeight="1">
      <c r="B117" s="35">
        <v>170</v>
      </c>
      <c r="C117" s="14" t="s">
        <v>20</v>
      </c>
      <c r="D117" s="14">
        <v>11</v>
      </c>
      <c r="E117" s="14">
        <v>9</v>
      </c>
      <c r="F117" s="14">
        <v>7</v>
      </c>
      <c r="G117" s="19">
        <v>6</v>
      </c>
      <c r="H117" s="19">
        <v>6</v>
      </c>
      <c r="I117" s="14">
        <f t="shared" si="4"/>
        <v>39</v>
      </c>
      <c r="J117" s="26">
        <f t="shared" si="22"/>
        <v>22</v>
      </c>
      <c r="K117" s="27">
        <f t="shared" si="5"/>
        <v>1</v>
      </c>
      <c r="L117" s="33"/>
    </row>
    <row r="118" spans="2:12" ht="18" customHeight="1">
      <c r="B118" s="35">
        <v>172</v>
      </c>
      <c r="C118" s="34" t="s">
        <v>20</v>
      </c>
      <c r="D118" s="14"/>
      <c r="E118" s="14">
        <v>11</v>
      </c>
      <c r="F118" s="14">
        <v>10</v>
      </c>
      <c r="G118" s="19">
        <v>2</v>
      </c>
      <c r="H118" s="19">
        <v>5</v>
      </c>
      <c r="I118" s="14">
        <f t="shared" si="4"/>
        <v>28</v>
      </c>
      <c r="J118" s="26">
        <f t="shared" si="22"/>
        <v>51</v>
      </c>
      <c r="K118" s="27">
        <f t="shared" si="5"/>
        <v>0.8</v>
      </c>
      <c r="L118" s="33"/>
    </row>
    <row r="119" spans="2:12" ht="18" customHeight="1">
      <c r="B119" s="35">
        <v>173</v>
      </c>
      <c r="C119" s="34" t="s">
        <v>20</v>
      </c>
      <c r="D119" s="14">
        <v>6</v>
      </c>
      <c r="E119" s="14">
        <v>2</v>
      </c>
      <c r="F119" s="14"/>
      <c r="G119" s="19">
        <v>3</v>
      </c>
      <c r="H119" s="19"/>
      <c r="I119" s="14">
        <f t="shared" si="4"/>
        <v>11</v>
      </c>
      <c r="J119" s="26">
        <f t="shared" si="22"/>
        <v>85</v>
      </c>
      <c r="K119" s="27">
        <f t="shared" si="5"/>
        <v>0.6</v>
      </c>
      <c r="L119" s="33"/>
    </row>
    <row r="120" spans="2:12" ht="18" customHeight="1">
      <c r="B120" s="35">
        <v>174</v>
      </c>
      <c r="C120" s="34" t="s">
        <v>22</v>
      </c>
      <c r="D120" s="14">
        <v>12</v>
      </c>
      <c r="E120" s="14">
        <v>9</v>
      </c>
      <c r="F120" s="14">
        <v>13</v>
      </c>
      <c r="G120" s="19">
        <v>7</v>
      </c>
      <c r="H120" s="19">
        <v>6</v>
      </c>
      <c r="I120" s="14">
        <f t="shared" si="4"/>
        <v>47</v>
      </c>
      <c r="J120" s="26">
        <f t="shared" si="22"/>
        <v>11</v>
      </c>
      <c r="K120" s="27">
        <f t="shared" si="5"/>
        <v>1</v>
      </c>
      <c r="L120" s="33"/>
    </row>
    <row r="121" spans="2:12" ht="18" customHeight="1">
      <c r="B121" s="35">
        <v>176</v>
      </c>
      <c r="C121" s="34" t="s">
        <v>20</v>
      </c>
      <c r="D121" s="14">
        <v>8</v>
      </c>
      <c r="E121" s="14"/>
      <c r="F121" s="14"/>
      <c r="G121" s="19"/>
      <c r="H121" s="19"/>
      <c r="I121" s="14">
        <f t="shared" si="4"/>
        <v>8</v>
      </c>
      <c r="J121" s="26">
        <f t="shared" si="22"/>
        <v>99</v>
      </c>
      <c r="K121" s="27">
        <f t="shared" si="5"/>
        <v>0.2</v>
      </c>
      <c r="L121" s="39"/>
    </row>
    <row r="122" spans="2:12" ht="18" customHeight="1">
      <c r="B122" s="35">
        <v>177</v>
      </c>
      <c r="C122" s="34" t="s">
        <v>22</v>
      </c>
      <c r="D122" s="14">
        <v>9</v>
      </c>
      <c r="E122" s="14"/>
      <c r="F122" s="14"/>
      <c r="G122" s="19"/>
      <c r="H122" s="19"/>
      <c r="I122" s="14">
        <f t="shared" si="4"/>
        <v>9</v>
      </c>
      <c r="J122" s="26">
        <f t="shared" si="22"/>
        <v>93</v>
      </c>
      <c r="K122" s="27">
        <f t="shared" si="5"/>
        <v>0.2</v>
      </c>
      <c r="L122" s="33"/>
    </row>
    <row r="123" spans="2:12" ht="18" customHeight="1">
      <c r="B123" s="35">
        <v>178</v>
      </c>
      <c r="C123" s="34" t="s">
        <v>22</v>
      </c>
      <c r="D123" s="14"/>
      <c r="E123" s="14">
        <v>9</v>
      </c>
      <c r="F123" s="14"/>
      <c r="G123" s="19"/>
      <c r="H123" s="19"/>
      <c r="I123" s="14">
        <f t="shared" si="4"/>
        <v>9</v>
      </c>
      <c r="J123" s="26">
        <f t="shared" si="22"/>
        <v>93</v>
      </c>
      <c r="K123" s="27">
        <f t="shared" si="5"/>
        <v>0.2</v>
      </c>
      <c r="L123" s="33"/>
    </row>
    <row r="124" spans="2:12" ht="18" customHeight="1">
      <c r="B124" s="35">
        <v>179</v>
      </c>
      <c r="C124" s="34" t="s">
        <v>22</v>
      </c>
      <c r="D124" s="14"/>
      <c r="E124" s="14">
        <v>0</v>
      </c>
      <c r="F124" s="14"/>
      <c r="G124" s="19"/>
      <c r="H124" s="19"/>
      <c r="I124" s="14">
        <f t="shared" si="4"/>
        <v>0</v>
      </c>
      <c r="J124" s="26">
        <f t="shared" si="22"/>
        <v>107</v>
      </c>
      <c r="K124" s="27">
        <f t="shared" si="5"/>
        <v>0.2</v>
      </c>
      <c r="L124" s="33"/>
    </row>
    <row r="125" spans="2:12" ht="18" customHeight="1">
      <c r="B125" s="35">
        <v>180</v>
      </c>
      <c r="C125" s="34" t="s">
        <v>20</v>
      </c>
      <c r="D125" s="14">
        <v>14</v>
      </c>
      <c r="E125" s="14">
        <v>5</v>
      </c>
      <c r="F125" s="14">
        <v>11</v>
      </c>
      <c r="G125" s="19">
        <v>2</v>
      </c>
      <c r="H125" s="19">
        <v>4</v>
      </c>
      <c r="I125" s="14">
        <f t="shared" si="4"/>
        <v>36</v>
      </c>
      <c r="J125" s="26">
        <f t="shared" si="22"/>
        <v>27</v>
      </c>
      <c r="K125" s="27">
        <f t="shared" si="5"/>
        <v>1</v>
      </c>
      <c r="L125" s="33"/>
    </row>
    <row r="126" spans="2:12" ht="18" customHeight="1">
      <c r="B126" s="35">
        <v>181</v>
      </c>
      <c r="C126" s="34" t="s">
        <v>20</v>
      </c>
      <c r="D126" s="14">
        <v>10</v>
      </c>
      <c r="E126" s="14">
        <v>11</v>
      </c>
      <c r="F126" s="14">
        <v>7</v>
      </c>
      <c r="G126" s="19">
        <v>1</v>
      </c>
      <c r="H126" s="19">
        <v>6</v>
      </c>
      <c r="I126" s="14">
        <f t="shared" si="4"/>
        <v>35</v>
      </c>
      <c r="J126" s="26">
        <f t="shared" si="22"/>
        <v>30</v>
      </c>
      <c r="K126" s="27">
        <f t="shared" si="5"/>
        <v>1</v>
      </c>
      <c r="L126" s="33"/>
    </row>
    <row r="127" spans="2:12" ht="18" customHeight="1">
      <c r="B127" s="35">
        <v>182</v>
      </c>
      <c r="C127" s="34" t="s">
        <v>22</v>
      </c>
      <c r="D127" s="14">
        <v>7</v>
      </c>
      <c r="E127" s="14">
        <v>6</v>
      </c>
      <c r="F127" s="14"/>
      <c r="G127" s="19"/>
      <c r="H127" s="19"/>
      <c r="I127" s="14">
        <f t="shared" si="4"/>
        <v>13</v>
      </c>
      <c r="J127" s="26">
        <f t="shared" si="22"/>
        <v>78</v>
      </c>
      <c r="K127" s="27">
        <f t="shared" si="5"/>
        <v>0.4</v>
      </c>
      <c r="L127" s="33"/>
    </row>
    <row r="128" spans="2:12" ht="18" customHeight="1">
      <c r="B128" s="35">
        <v>183</v>
      </c>
      <c r="C128" s="34" t="s">
        <v>20</v>
      </c>
      <c r="D128" s="14">
        <v>14</v>
      </c>
      <c r="E128" s="14">
        <v>12</v>
      </c>
      <c r="F128" s="14">
        <v>11</v>
      </c>
      <c r="G128" s="19">
        <v>9</v>
      </c>
      <c r="H128" s="19"/>
      <c r="I128" s="14">
        <f t="shared" si="4"/>
        <v>46</v>
      </c>
      <c r="J128" s="26">
        <f t="shared" si="22"/>
        <v>13</v>
      </c>
      <c r="K128" s="27">
        <f t="shared" si="5"/>
        <v>0.8</v>
      </c>
      <c r="L128" s="33"/>
    </row>
    <row r="129" spans="2:15" ht="18" customHeight="1">
      <c r="B129" s="35">
        <v>184</v>
      </c>
      <c r="C129" s="34" t="s">
        <v>27</v>
      </c>
      <c r="D129" s="14"/>
      <c r="E129" s="14"/>
      <c r="F129" s="14"/>
      <c r="G129" s="19"/>
      <c r="H129" s="19"/>
      <c r="I129" s="14">
        <f t="shared" si="4"/>
        <v>0</v>
      </c>
      <c r="J129" s="26">
        <f t="shared" si="22"/>
        <v>107</v>
      </c>
      <c r="K129" s="27">
        <f t="shared" si="5"/>
        <v>0</v>
      </c>
      <c r="L129" s="33"/>
    </row>
    <row r="130" spans="2:15" ht="18" customHeight="1">
      <c r="B130" s="35">
        <v>185</v>
      </c>
      <c r="C130" s="34" t="s">
        <v>28</v>
      </c>
      <c r="D130" s="14"/>
      <c r="E130" s="14">
        <v>7</v>
      </c>
      <c r="F130" s="14">
        <v>4</v>
      </c>
      <c r="G130" s="19">
        <v>3</v>
      </c>
      <c r="H130" s="19"/>
      <c r="I130" s="14">
        <f t="shared" si="4"/>
        <v>14</v>
      </c>
      <c r="J130" s="26">
        <f t="shared" si="22"/>
        <v>75</v>
      </c>
      <c r="K130" s="27">
        <f t="shared" si="5"/>
        <v>0.6</v>
      </c>
      <c r="L130" s="33"/>
    </row>
    <row r="131" spans="2:15" ht="18" customHeight="1">
      <c r="B131" s="35">
        <v>186</v>
      </c>
      <c r="C131" s="34" t="s">
        <v>27</v>
      </c>
      <c r="D131" s="14"/>
      <c r="E131" s="14">
        <v>12</v>
      </c>
      <c r="F131" s="14">
        <v>13</v>
      </c>
      <c r="G131" s="19">
        <v>5</v>
      </c>
      <c r="H131" s="19">
        <v>4</v>
      </c>
      <c r="I131" s="14">
        <f t="shared" si="4"/>
        <v>34</v>
      </c>
      <c r="J131" s="26">
        <f t="shared" si="22"/>
        <v>34</v>
      </c>
      <c r="K131" s="27">
        <f t="shared" si="5"/>
        <v>0.8</v>
      </c>
      <c r="L131" s="33"/>
    </row>
    <row r="132" spans="2:15" ht="18" customHeight="1">
      <c r="B132" s="35">
        <v>187</v>
      </c>
      <c r="C132" s="34" t="s">
        <v>27</v>
      </c>
      <c r="D132" s="14"/>
      <c r="E132" s="14">
        <v>5</v>
      </c>
      <c r="F132" s="14">
        <v>5</v>
      </c>
      <c r="G132" s="19">
        <v>1</v>
      </c>
      <c r="H132" s="19"/>
      <c r="I132" s="14">
        <f t="shared" si="4"/>
        <v>11</v>
      </c>
      <c r="J132" s="26">
        <f t="shared" si="22"/>
        <v>85</v>
      </c>
      <c r="K132" s="27">
        <f t="shared" si="5"/>
        <v>0.6</v>
      </c>
      <c r="L132" s="33"/>
    </row>
    <row r="133" spans="2:15" ht="18" customHeight="1">
      <c r="B133" s="35">
        <v>189</v>
      </c>
      <c r="C133" s="34" t="s">
        <v>27</v>
      </c>
      <c r="D133" s="14"/>
      <c r="E133" s="14"/>
      <c r="F133" s="14"/>
      <c r="G133" s="19">
        <v>3</v>
      </c>
      <c r="H133" s="19"/>
      <c r="I133" s="14">
        <f t="shared" si="4"/>
        <v>3</v>
      </c>
      <c r="J133" s="26">
        <f t="shared" si="22"/>
        <v>105</v>
      </c>
      <c r="K133" s="27">
        <f t="shared" si="5"/>
        <v>0.2</v>
      </c>
      <c r="L133" s="33"/>
    </row>
    <row r="134" spans="2:15" ht="18" customHeight="1">
      <c r="B134" s="35">
        <v>190</v>
      </c>
      <c r="C134" s="34" t="s">
        <v>28</v>
      </c>
      <c r="D134" s="14"/>
      <c r="E134" s="14"/>
      <c r="F134" s="14"/>
      <c r="G134" s="19"/>
      <c r="H134" s="19"/>
      <c r="I134" s="14">
        <f t="shared" si="4"/>
        <v>0</v>
      </c>
      <c r="J134" s="26">
        <f t="shared" ref="J134:J138" si="25">RANK(I134,I$6:I$138)</f>
        <v>107</v>
      </c>
      <c r="K134" s="27">
        <f t="shared" si="5"/>
        <v>0</v>
      </c>
      <c r="L134" s="33"/>
    </row>
    <row r="135" spans="2:15" ht="18" customHeight="1">
      <c r="B135" s="35">
        <v>191</v>
      </c>
      <c r="C135" s="34" t="s">
        <v>28</v>
      </c>
      <c r="D135" s="14"/>
      <c r="E135" s="14">
        <v>1</v>
      </c>
      <c r="F135" s="14">
        <v>8</v>
      </c>
      <c r="G135" s="19">
        <v>1</v>
      </c>
      <c r="H135" s="19"/>
      <c r="I135" s="14">
        <f t="shared" ref="I135:I138" si="26">SUM(D135,E135,F135,G135,H135)</f>
        <v>10</v>
      </c>
      <c r="J135" s="26">
        <f t="shared" si="25"/>
        <v>90</v>
      </c>
      <c r="K135" s="27">
        <f t="shared" ref="K135:K138" si="27">COUNTA(D135,E135,F135,G135,H135)/5</f>
        <v>0.6</v>
      </c>
      <c r="L135" s="33"/>
    </row>
    <row r="136" spans="2:15" ht="18" customHeight="1">
      <c r="B136" s="35">
        <v>192</v>
      </c>
      <c r="C136" s="34" t="s">
        <v>28</v>
      </c>
      <c r="D136" s="14"/>
      <c r="E136" s="14"/>
      <c r="F136" s="14"/>
      <c r="G136" s="19"/>
      <c r="H136" s="19">
        <v>7</v>
      </c>
      <c r="I136" s="14">
        <f t="shared" si="26"/>
        <v>7</v>
      </c>
      <c r="J136" s="26">
        <f t="shared" si="25"/>
        <v>101</v>
      </c>
      <c r="K136" s="27">
        <f t="shared" si="27"/>
        <v>0.2</v>
      </c>
      <c r="L136" s="33"/>
    </row>
    <row r="137" spans="2:15" ht="18" customHeight="1">
      <c r="B137" s="35">
        <v>193</v>
      </c>
      <c r="C137" s="34" t="s">
        <v>27</v>
      </c>
      <c r="D137" s="14"/>
      <c r="E137" s="14"/>
      <c r="F137" s="14">
        <v>9</v>
      </c>
      <c r="G137" s="19">
        <v>6</v>
      </c>
      <c r="H137" s="19"/>
      <c r="I137" s="14">
        <f t="shared" si="26"/>
        <v>15</v>
      </c>
      <c r="J137" s="26">
        <f t="shared" si="25"/>
        <v>72</v>
      </c>
      <c r="K137" s="27">
        <f t="shared" si="27"/>
        <v>0.4</v>
      </c>
      <c r="L137" s="33"/>
    </row>
    <row r="138" spans="2:15" ht="18" customHeight="1" thickBot="1">
      <c r="B138" s="35">
        <v>194</v>
      </c>
      <c r="C138" s="34"/>
      <c r="D138" s="14"/>
      <c r="E138" s="14"/>
      <c r="F138" s="14"/>
      <c r="G138" s="19"/>
      <c r="H138" s="19"/>
      <c r="I138" s="14">
        <f t="shared" si="26"/>
        <v>0</v>
      </c>
      <c r="J138" s="26">
        <f t="shared" si="25"/>
        <v>107</v>
      </c>
      <c r="K138" s="27">
        <f t="shared" si="27"/>
        <v>0</v>
      </c>
      <c r="L138" s="39"/>
    </row>
    <row r="139" spans="2:15" ht="20.25" customHeight="1">
      <c r="B139" s="93" t="s">
        <v>3</v>
      </c>
      <c r="C139" s="94"/>
      <c r="D139" s="94"/>
      <c r="E139" s="94"/>
      <c r="F139" s="94"/>
      <c r="G139" s="94"/>
      <c r="H139" s="94"/>
      <c r="I139" s="94"/>
      <c r="J139" s="94"/>
      <c r="K139" s="94"/>
      <c r="L139" s="9"/>
    </row>
    <row r="140" spans="2:15" ht="21" customHeight="1">
      <c r="B140" s="95" t="s">
        <v>4</v>
      </c>
      <c r="C140" s="96"/>
      <c r="D140" s="96"/>
      <c r="E140" s="96"/>
      <c r="F140" s="96"/>
      <c r="G140" s="96"/>
      <c r="H140" s="96"/>
      <c r="I140" s="96"/>
      <c r="J140" s="96"/>
      <c r="K140" s="96"/>
      <c r="L140" s="97"/>
    </row>
    <row r="141" spans="2:15" ht="24" customHeight="1">
      <c r="B141" s="42"/>
      <c r="C141" s="81"/>
      <c r="D141" s="81"/>
      <c r="E141" s="81"/>
      <c r="F141" s="81"/>
      <c r="G141" s="81"/>
      <c r="H141" s="81"/>
      <c r="I141" s="81"/>
      <c r="J141" s="81"/>
      <c r="K141" s="81"/>
      <c r="L141" s="82"/>
    </row>
    <row r="142" spans="2:15" ht="24" customHeight="1" thickBot="1">
      <c r="B142" s="83" t="s">
        <v>5</v>
      </c>
      <c r="C142" s="84"/>
      <c r="D142" s="84"/>
      <c r="E142" s="84"/>
      <c r="F142" s="84"/>
      <c r="G142" s="84"/>
      <c r="H142" s="84"/>
      <c r="I142" s="84"/>
      <c r="J142" s="84"/>
      <c r="K142" s="84"/>
      <c r="L142" s="85"/>
    </row>
    <row r="143" spans="2:15">
      <c r="D143" s="16"/>
      <c r="N143" s="10"/>
      <c r="O143" s="10"/>
    </row>
    <row r="144" spans="2:15">
      <c r="D144" s="22"/>
      <c r="N144" s="10"/>
    </row>
    <row r="145" spans="4:4">
      <c r="D145" s="22"/>
    </row>
    <row r="146" spans="4:4">
      <c r="D146" s="22"/>
    </row>
    <row r="147" spans="4:4">
      <c r="D147" s="22"/>
    </row>
    <row r="148" spans="4:4">
      <c r="D148" s="22"/>
    </row>
    <row r="149" spans="4:4">
      <c r="D149" s="22"/>
    </row>
    <row r="150" spans="4:4">
      <c r="D150" s="22"/>
    </row>
    <row r="151" spans="4:4">
      <c r="D151" s="22"/>
    </row>
    <row r="152" spans="4:4">
      <c r="D152" s="22"/>
    </row>
    <row r="153" spans="4:4">
      <c r="D153" s="22"/>
    </row>
    <row r="154" spans="4:4">
      <c r="D154" s="22"/>
    </row>
    <row r="155" spans="4:4">
      <c r="D155" s="22"/>
    </row>
    <row r="156" spans="4:4">
      <c r="D156" s="22"/>
    </row>
    <row r="157" spans="4:4">
      <c r="D157" s="22"/>
    </row>
    <row r="158" spans="4:4">
      <c r="D158" s="22"/>
    </row>
    <row r="159" spans="4:4">
      <c r="D159" s="22"/>
    </row>
    <row r="160" spans="4:4">
      <c r="D160" s="22"/>
    </row>
    <row r="161" spans="12:12" ht="27.75">
      <c r="L161" s="2" ph="1"/>
    </row>
    <row r="162" spans="12:12" ht="27.75">
      <c r="L162" s="2" ph="1"/>
    </row>
    <row r="163" spans="12:12" ht="27.75">
      <c r="L163" s="2" ph="1"/>
    </row>
    <row r="164" spans="12:12" ht="27.75">
      <c r="L164" s="2" ph="1"/>
    </row>
    <row r="166" spans="12:12" ht="27.75">
      <c r="L166" s="2" ph="1"/>
    </row>
    <row r="281" spans="12:12" ht="27.75">
      <c r="L281" s="2" ph="1"/>
    </row>
    <row r="296" spans="12:12" ht="27.75">
      <c r="L296" s="2" ph="1"/>
    </row>
    <row r="297" spans="12:12" ht="27.75">
      <c r="L297" s="2" ph="1"/>
    </row>
    <row r="308" spans="12:12" ht="27.75">
      <c r="L308" s="2" ph="1"/>
    </row>
    <row r="309" spans="12:12" ht="27.75">
      <c r="L309" s="2" ph="1"/>
    </row>
    <row r="310" spans="12:12" ht="27.75">
      <c r="L310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  <row r="316" spans="12:12" ht="27.75">
      <c r="L316" s="2" ph="1"/>
    </row>
    <row r="317" spans="12:12" ht="27.75">
      <c r="L317" s="2" ph="1"/>
    </row>
    <row r="318" spans="12:12" ht="27.75">
      <c r="L318" s="2" ph="1"/>
    </row>
    <row r="319" spans="12:12" ht="27.75">
      <c r="L319" s="2" ph="1"/>
    </row>
    <row r="320" spans="12:12" ht="27.75">
      <c r="L320" s="2" ph="1"/>
    </row>
    <row r="321" spans="12:12" ht="27.75">
      <c r="L321" s="2" ph="1"/>
    </row>
    <row r="322" spans="12:12" ht="27.75">
      <c r="L322" s="2" ph="1"/>
    </row>
    <row r="323" spans="12:12" ht="27.75">
      <c r="L323" s="2" ph="1"/>
    </row>
    <row r="324" spans="12:12" ht="27.75">
      <c r="L324" s="2" ph="1"/>
    </row>
    <row r="325" spans="12:12" ht="27.75">
      <c r="L325" s="2" ph="1"/>
    </row>
    <row r="326" spans="12:12" ht="27.75">
      <c r="L326" s="2" ph="1"/>
    </row>
    <row r="327" spans="12:12" ht="27.75">
      <c r="L327" s="2" ph="1"/>
    </row>
    <row r="328" spans="12:12" ht="27.75">
      <c r="L328" s="2" ph="1"/>
    </row>
    <row r="329" spans="12:12" ht="27.75">
      <c r="L329" s="2" ph="1"/>
    </row>
    <row r="332" spans="12:12" ht="27.75">
      <c r="L332" s="2" ph="1"/>
    </row>
    <row r="333" spans="12:12" ht="27.75">
      <c r="L333" s="2" ph="1"/>
    </row>
    <row r="334" spans="12:12" ht="27.75">
      <c r="L334" s="2" ph="1"/>
    </row>
    <row r="335" spans="12:12" ht="27.75">
      <c r="L335" s="2" ph="1"/>
    </row>
    <row r="336" spans="12:12" ht="27.75">
      <c r="L336" s="2" ph="1"/>
    </row>
    <row r="339" spans="12:12" ht="27.75">
      <c r="L339" s="2" ph="1"/>
    </row>
    <row r="340" spans="12:12" ht="27.75">
      <c r="L340" s="2" ph="1"/>
    </row>
    <row r="341" spans="12:12" ht="27.75">
      <c r="L341" s="2" ph="1"/>
    </row>
    <row r="342" spans="12:12" ht="27.75">
      <c r="L342" s="2" ph="1"/>
    </row>
    <row r="343" spans="12:12" ht="27.75">
      <c r="L343" s="2" ph="1"/>
    </row>
  </sheetData>
  <mergeCells count="8">
    <mergeCell ref="C141:L141"/>
    <mergeCell ref="B142:L142"/>
    <mergeCell ref="B2:L2"/>
    <mergeCell ref="I4:J4"/>
    <mergeCell ref="K4:K5"/>
    <mergeCell ref="B139:K139"/>
    <mergeCell ref="B140:L140"/>
    <mergeCell ref="B3:L3"/>
  </mergeCells>
  <phoneticPr fontId="1" type="noConversion"/>
  <conditionalFormatting sqref="D6:H138">
    <cfRule type="cellIs" dxfId="2" priority="5" operator="equal">
      <formula>0</formula>
    </cfRule>
  </conditionalFormatting>
  <conditionalFormatting sqref="K6:K138">
    <cfRule type="cellIs" dxfId="1" priority="4" operator="lessThan">
      <formula>1</formula>
    </cfRule>
  </conditionalFormatting>
  <conditionalFormatting sqref="D6:H138">
    <cfRule type="cellIs" dxfId="0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2"/>
  <sheetViews>
    <sheetView topLeftCell="B1" workbookViewId="0">
      <selection activeCell="E6" sqref="E6"/>
    </sheetView>
  </sheetViews>
  <sheetFormatPr defaultRowHeight="31.5"/>
  <cols>
    <col min="1" max="1" width="0.25" style="7" hidden="1" customWidth="1"/>
    <col min="2" max="2" width="12" style="66" customWidth="1"/>
    <col min="3" max="3" width="9.875" style="70" customWidth="1"/>
    <col min="4" max="4" width="9.75" style="47" customWidth="1"/>
    <col min="5" max="8" width="9.75" style="56" customWidth="1"/>
    <col min="9" max="11" width="7.375" style="56" customWidth="1"/>
    <col min="12" max="12" width="10.375" style="56" customWidth="1"/>
    <col min="13" max="13" width="14" style="56" customWidth="1"/>
    <col min="14" max="14" width="13.75" style="62" customWidth="1"/>
    <col min="15" max="15" width="3.625" style="7" customWidth="1"/>
    <col min="16" max="16" width="6.75" style="7" customWidth="1"/>
    <col min="17" max="16384" width="9" style="7"/>
  </cols>
  <sheetData>
    <row r="1" spans="1:18" ht="38.25" customHeight="1" thickTop="1" thickBot="1">
      <c r="B1" s="86" t="s">
        <v>15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8"/>
    </row>
    <row r="2" spans="1:18" ht="27" customHeight="1" thickTop="1" thickBot="1">
      <c r="B2" s="101" t="s">
        <v>47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3"/>
    </row>
    <row r="3" spans="1:18" ht="32.25" thickBot="1">
      <c r="B3" s="63"/>
      <c r="C3" s="67"/>
      <c r="D3" s="58">
        <v>17</v>
      </c>
      <c r="E3" s="58">
        <v>18</v>
      </c>
      <c r="F3" s="58">
        <v>19</v>
      </c>
      <c r="G3" s="58">
        <v>20</v>
      </c>
      <c r="H3" s="58">
        <v>21</v>
      </c>
      <c r="I3" s="104" t="s">
        <v>31</v>
      </c>
      <c r="J3" s="105"/>
      <c r="K3" s="105"/>
      <c r="L3" s="106"/>
      <c r="M3" s="107" t="s">
        <v>32</v>
      </c>
      <c r="N3" s="73" t="s">
        <v>48</v>
      </c>
    </row>
    <row r="4" spans="1:18" ht="39" customHeight="1" thickBot="1">
      <c r="A4" s="1" t="s">
        <v>0</v>
      </c>
      <c r="B4" s="71" t="s">
        <v>44</v>
      </c>
      <c r="C4" s="72" t="s">
        <v>33</v>
      </c>
      <c r="D4" s="59" t="s">
        <v>34</v>
      </c>
      <c r="E4" s="59" t="s">
        <v>35</v>
      </c>
      <c r="F4" s="60" t="s">
        <v>36</v>
      </c>
      <c r="G4" s="60" t="s">
        <v>37</v>
      </c>
      <c r="H4" s="60" t="s">
        <v>38</v>
      </c>
      <c r="I4" s="61" t="s">
        <v>39</v>
      </c>
      <c r="J4" s="61" t="s">
        <v>40</v>
      </c>
      <c r="K4" s="61" t="s">
        <v>41</v>
      </c>
      <c r="L4" s="60" t="s">
        <v>42</v>
      </c>
      <c r="M4" s="108"/>
      <c r="N4" s="73"/>
      <c r="P4" s="20"/>
    </row>
    <row r="5" spans="1:18" ht="23.25" customHeight="1">
      <c r="B5" s="64">
        <v>101</v>
      </c>
      <c r="C5" s="68" t="s">
        <v>17</v>
      </c>
      <c r="D5" s="50">
        <v>5</v>
      </c>
      <c r="E5" s="50">
        <v>11</v>
      </c>
      <c r="F5" s="50"/>
      <c r="G5" s="50">
        <v>11</v>
      </c>
      <c r="H5" s="50">
        <v>6</v>
      </c>
      <c r="I5" s="49">
        <f t="shared" ref="I5:I59" si="0">SUM(D5,E5,F5,G5,H5)</f>
        <v>33</v>
      </c>
      <c r="J5" s="51">
        <f>'1주차'!I7</f>
        <v>37</v>
      </c>
      <c r="K5" s="51">
        <f t="shared" ref="K5:K59" si="1">SUM(I5:J5)</f>
        <v>70</v>
      </c>
      <c r="L5" s="51">
        <f t="shared" ref="L5:L36" si="2">RANK(K5,K$5:K$128)</f>
        <v>35</v>
      </c>
      <c r="M5" s="52">
        <f t="shared" ref="M5:M59" si="3">COUNTA(D5,E5,F5,G5,H5)/5</f>
        <v>0.8</v>
      </c>
      <c r="N5" s="74"/>
      <c r="P5" s="21"/>
    </row>
    <row r="6" spans="1:18" ht="23.25" customHeight="1">
      <c r="B6" s="64">
        <v>103</v>
      </c>
      <c r="C6" s="68" t="s">
        <v>45</v>
      </c>
      <c r="D6" s="49"/>
      <c r="E6" s="49">
        <v>11</v>
      </c>
      <c r="F6" s="49">
        <v>10</v>
      </c>
      <c r="G6" s="49"/>
      <c r="H6" s="49">
        <v>8</v>
      </c>
      <c r="I6" s="49">
        <f t="shared" si="0"/>
        <v>29</v>
      </c>
      <c r="J6" s="51">
        <f>'1주차'!I9</f>
        <v>31</v>
      </c>
      <c r="K6" s="51">
        <f t="shared" si="1"/>
        <v>60</v>
      </c>
      <c r="L6" s="51">
        <f t="shared" si="2"/>
        <v>47</v>
      </c>
      <c r="M6" s="53">
        <f t="shared" si="3"/>
        <v>0.6</v>
      </c>
      <c r="N6" s="74"/>
      <c r="P6" s="21"/>
    </row>
    <row r="7" spans="1:18" ht="23.25" customHeight="1">
      <c r="B7" s="64">
        <v>104</v>
      </c>
      <c r="C7" s="68" t="s">
        <v>45</v>
      </c>
      <c r="D7" s="49">
        <v>8</v>
      </c>
      <c r="E7" s="49">
        <v>14</v>
      </c>
      <c r="F7" s="49">
        <v>10</v>
      </c>
      <c r="G7" s="49">
        <v>14</v>
      </c>
      <c r="H7" s="50"/>
      <c r="I7" s="49">
        <f t="shared" si="0"/>
        <v>46</v>
      </c>
      <c r="J7" s="51">
        <f>'1주차'!I10</f>
        <v>41</v>
      </c>
      <c r="K7" s="51">
        <f t="shared" si="1"/>
        <v>87</v>
      </c>
      <c r="L7" s="51">
        <f t="shared" si="2"/>
        <v>16</v>
      </c>
      <c r="M7" s="53">
        <f t="shared" si="3"/>
        <v>0.8</v>
      </c>
      <c r="N7" s="74"/>
      <c r="P7" s="21"/>
    </row>
    <row r="8" spans="1:18" ht="23.25" customHeight="1">
      <c r="B8" s="64">
        <v>105</v>
      </c>
      <c r="C8" s="68" t="s">
        <v>17</v>
      </c>
      <c r="D8" s="49">
        <v>13</v>
      </c>
      <c r="E8" s="49">
        <v>14</v>
      </c>
      <c r="F8" s="49">
        <v>11</v>
      </c>
      <c r="G8" s="49">
        <v>14</v>
      </c>
      <c r="H8" s="50">
        <v>6</v>
      </c>
      <c r="I8" s="49">
        <f t="shared" si="0"/>
        <v>58</v>
      </c>
      <c r="J8" s="51">
        <f>'1주차'!I11</f>
        <v>40</v>
      </c>
      <c r="K8" s="51">
        <f t="shared" si="1"/>
        <v>98</v>
      </c>
      <c r="L8" s="51">
        <f t="shared" si="2"/>
        <v>8</v>
      </c>
      <c r="M8" s="53">
        <f t="shared" si="3"/>
        <v>1</v>
      </c>
      <c r="N8" s="75"/>
      <c r="P8" s="21"/>
    </row>
    <row r="9" spans="1:18" ht="23.25" customHeight="1" thickBot="1">
      <c r="B9" s="64">
        <v>106</v>
      </c>
      <c r="C9" s="68" t="s">
        <v>45</v>
      </c>
      <c r="D9" s="49">
        <v>6</v>
      </c>
      <c r="E9" s="49">
        <v>5</v>
      </c>
      <c r="F9" s="49">
        <v>6</v>
      </c>
      <c r="G9" s="49">
        <v>4</v>
      </c>
      <c r="H9" s="50"/>
      <c r="I9" s="49">
        <f t="shared" si="0"/>
        <v>21</v>
      </c>
      <c r="J9" s="51">
        <f>'1주차'!I12</f>
        <v>27</v>
      </c>
      <c r="K9" s="51">
        <f t="shared" si="1"/>
        <v>48</v>
      </c>
      <c r="L9" s="51">
        <f t="shared" si="2"/>
        <v>59</v>
      </c>
      <c r="M9" s="53">
        <f t="shared" si="3"/>
        <v>0.8</v>
      </c>
      <c r="N9" s="76"/>
      <c r="P9" s="21"/>
    </row>
    <row r="10" spans="1:18" ht="23.25" customHeight="1">
      <c r="B10" s="64">
        <v>107</v>
      </c>
      <c r="C10" s="68" t="s">
        <v>45</v>
      </c>
      <c r="D10" s="49"/>
      <c r="E10" s="49"/>
      <c r="F10" s="49"/>
      <c r="G10" s="49"/>
      <c r="H10" s="50"/>
      <c r="I10" s="49">
        <f t="shared" si="0"/>
        <v>0</v>
      </c>
      <c r="J10" s="51">
        <f>'1주차'!I13</f>
        <v>7</v>
      </c>
      <c r="K10" s="51">
        <f t="shared" si="1"/>
        <v>7</v>
      </c>
      <c r="L10" s="51">
        <f t="shared" si="2"/>
        <v>108</v>
      </c>
      <c r="M10" s="53">
        <f t="shared" si="3"/>
        <v>0</v>
      </c>
      <c r="N10" s="77" t="s">
        <v>43</v>
      </c>
      <c r="P10" s="21"/>
    </row>
    <row r="11" spans="1:18" ht="23.25" customHeight="1">
      <c r="B11" s="64">
        <v>108</v>
      </c>
      <c r="C11" s="68" t="s">
        <v>45</v>
      </c>
      <c r="D11" s="49">
        <v>10</v>
      </c>
      <c r="E11" s="49">
        <v>10</v>
      </c>
      <c r="F11" s="49">
        <v>5</v>
      </c>
      <c r="G11" s="49">
        <v>10</v>
      </c>
      <c r="H11" s="54">
        <v>7</v>
      </c>
      <c r="I11" s="49">
        <f t="shared" si="0"/>
        <v>42</v>
      </c>
      <c r="J11" s="51">
        <f>'1주차'!I14</f>
        <v>38</v>
      </c>
      <c r="K11" s="51">
        <f t="shared" si="1"/>
        <v>80</v>
      </c>
      <c r="L11" s="51">
        <f t="shared" si="2"/>
        <v>21</v>
      </c>
      <c r="M11" s="53">
        <f t="shared" si="3"/>
        <v>1</v>
      </c>
      <c r="N11" s="74"/>
      <c r="P11" s="21"/>
    </row>
    <row r="12" spans="1:18" ht="23.25" customHeight="1" thickBot="1">
      <c r="B12" s="64">
        <v>109</v>
      </c>
      <c r="C12" s="68" t="s">
        <v>46</v>
      </c>
      <c r="D12" s="49">
        <v>7</v>
      </c>
      <c r="E12" s="49">
        <v>6</v>
      </c>
      <c r="F12" s="49">
        <v>7</v>
      </c>
      <c r="G12" s="49">
        <v>11</v>
      </c>
      <c r="H12" s="54">
        <v>11</v>
      </c>
      <c r="I12" s="49">
        <f t="shared" si="0"/>
        <v>42</v>
      </c>
      <c r="J12" s="51">
        <f>'1주차'!I15</f>
        <v>39</v>
      </c>
      <c r="K12" s="51">
        <f t="shared" si="1"/>
        <v>81</v>
      </c>
      <c r="L12" s="51">
        <f t="shared" si="2"/>
        <v>18</v>
      </c>
      <c r="M12" s="53">
        <f t="shared" si="3"/>
        <v>1</v>
      </c>
      <c r="N12" s="78"/>
      <c r="P12" s="21"/>
    </row>
    <row r="13" spans="1:18" ht="23.25" customHeight="1">
      <c r="B13" s="64">
        <v>110</v>
      </c>
      <c r="C13" s="68" t="s">
        <v>45</v>
      </c>
      <c r="D13" s="49"/>
      <c r="E13" s="49"/>
      <c r="F13" s="49"/>
      <c r="G13" s="49"/>
      <c r="H13" s="54"/>
      <c r="I13" s="49">
        <f t="shared" si="0"/>
        <v>0</v>
      </c>
      <c r="J13" s="51">
        <f>'1주차'!I16</f>
        <v>11</v>
      </c>
      <c r="K13" s="51">
        <f t="shared" si="1"/>
        <v>11</v>
      </c>
      <c r="L13" s="51">
        <f t="shared" si="2"/>
        <v>104</v>
      </c>
      <c r="M13" s="53">
        <f t="shared" si="3"/>
        <v>0</v>
      </c>
      <c r="N13" s="77" t="s">
        <v>43</v>
      </c>
      <c r="P13" s="21"/>
    </row>
    <row r="14" spans="1:18" ht="23.25" customHeight="1">
      <c r="B14" s="64">
        <v>111</v>
      </c>
      <c r="C14" s="68" t="s">
        <v>45</v>
      </c>
      <c r="D14" s="49">
        <v>6</v>
      </c>
      <c r="E14" s="49"/>
      <c r="F14" s="49"/>
      <c r="G14" s="49"/>
      <c r="H14" s="54"/>
      <c r="I14" s="49">
        <f t="shared" si="0"/>
        <v>6</v>
      </c>
      <c r="J14" s="51">
        <f>'1주차'!I17</f>
        <v>19</v>
      </c>
      <c r="K14" s="51">
        <f t="shared" si="1"/>
        <v>25</v>
      </c>
      <c r="L14" s="51">
        <f t="shared" si="2"/>
        <v>89</v>
      </c>
      <c r="M14" s="53">
        <f t="shared" si="3"/>
        <v>0.2</v>
      </c>
      <c r="N14" s="78"/>
      <c r="P14" s="10"/>
    </row>
    <row r="15" spans="1:18" ht="23.25" customHeight="1">
      <c r="B15" s="64">
        <v>112</v>
      </c>
      <c r="C15" s="68" t="s">
        <v>46</v>
      </c>
      <c r="D15" s="49"/>
      <c r="E15" s="49">
        <v>8</v>
      </c>
      <c r="F15" s="49">
        <v>7</v>
      </c>
      <c r="G15" s="49"/>
      <c r="H15" s="54">
        <v>6</v>
      </c>
      <c r="I15" s="49">
        <f t="shared" si="0"/>
        <v>21</v>
      </c>
      <c r="J15" s="51">
        <f>'1주차'!I18</f>
        <v>35</v>
      </c>
      <c r="K15" s="51">
        <f t="shared" si="1"/>
        <v>56</v>
      </c>
      <c r="L15" s="51">
        <f t="shared" si="2"/>
        <v>50</v>
      </c>
      <c r="M15" s="53">
        <f t="shared" si="3"/>
        <v>0.6</v>
      </c>
      <c r="N15" s="78"/>
      <c r="P15" s="10"/>
    </row>
    <row r="16" spans="1:18" ht="23.25" customHeight="1" thickBot="1">
      <c r="B16" s="64">
        <v>113</v>
      </c>
      <c r="C16" s="68" t="s">
        <v>46</v>
      </c>
      <c r="D16" s="49"/>
      <c r="E16" s="49"/>
      <c r="F16" s="49">
        <v>5</v>
      </c>
      <c r="G16" s="49">
        <v>11</v>
      </c>
      <c r="H16" s="54">
        <v>5</v>
      </c>
      <c r="I16" s="49">
        <f t="shared" si="0"/>
        <v>21</v>
      </c>
      <c r="J16" s="51">
        <f>'1주차'!I19</f>
        <v>32</v>
      </c>
      <c r="K16" s="51">
        <f t="shared" si="1"/>
        <v>53</v>
      </c>
      <c r="L16" s="51">
        <f t="shared" si="2"/>
        <v>53</v>
      </c>
      <c r="M16" s="53">
        <f t="shared" si="3"/>
        <v>0.6</v>
      </c>
      <c r="N16" s="74"/>
      <c r="P16" s="10"/>
      <c r="Q16" s="10"/>
      <c r="R16" s="10"/>
    </row>
    <row r="17" spans="2:18" ht="23.25" customHeight="1">
      <c r="B17" s="64">
        <v>114</v>
      </c>
      <c r="C17" s="68" t="s">
        <v>45</v>
      </c>
      <c r="D17" s="49"/>
      <c r="E17" s="49"/>
      <c r="F17" s="49"/>
      <c r="G17" s="49"/>
      <c r="H17" s="54"/>
      <c r="I17" s="49">
        <f t="shared" si="0"/>
        <v>0</v>
      </c>
      <c r="J17" s="51">
        <f>'1주차'!I20</f>
        <v>6</v>
      </c>
      <c r="K17" s="51">
        <f t="shared" si="1"/>
        <v>6</v>
      </c>
      <c r="L17" s="51">
        <f t="shared" si="2"/>
        <v>110</v>
      </c>
      <c r="M17" s="53">
        <f t="shared" si="3"/>
        <v>0</v>
      </c>
      <c r="N17" s="77" t="s">
        <v>43</v>
      </c>
      <c r="P17" s="10"/>
      <c r="Q17" s="10"/>
      <c r="R17" s="10"/>
    </row>
    <row r="18" spans="2:18" ht="23.25" customHeight="1">
      <c r="B18" s="64">
        <v>116</v>
      </c>
      <c r="C18" s="68" t="s">
        <v>46</v>
      </c>
      <c r="D18" s="49">
        <v>6</v>
      </c>
      <c r="E18" s="49">
        <v>9</v>
      </c>
      <c r="F18" s="49">
        <v>8</v>
      </c>
      <c r="G18" s="49">
        <v>14</v>
      </c>
      <c r="H18" s="54">
        <v>6</v>
      </c>
      <c r="I18" s="49">
        <f t="shared" si="0"/>
        <v>43</v>
      </c>
      <c r="J18" s="51">
        <f>'1주차'!I22</f>
        <v>34</v>
      </c>
      <c r="K18" s="51">
        <f t="shared" si="1"/>
        <v>77</v>
      </c>
      <c r="L18" s="51">
        <f t="shared" si="2"/>
        <v>25</v>
      </c>
      <c r="M18" s="53">
        <f t="shared" si="3"/>
        <v>1</v>
      </c>
      <c r="N18" s="79"/>
      <c r="P18" s="10"/>
      <c r="Q18" s="10"/>
      <c r="R18" s="10"/>
    </row>
    <row r="19" spans="2:18" ht="23.25" customHeight="1" thickBot="1">
      <c r="B19" s="64">
        <v>118</v>
      </c>
      <c r="C19" s="68" t="s">
        <v>46</v>
      </c>
      <c r="D19" s="49"/>
      <c r="E19" s="49">
        <v>3</v>
      </c>
      <c r="F19" s="49"/>
      <c r="G19" s="49"/>
      <c r="H19" s="54"/>
      <c r="I19" s="49">
        <f t="shared" si="0"/>
        <v>3</v>
      </c>
      <c r="J19" s="51">
        <f>'1주차'!I24</f>
        <v>10</v>
      </c>
      <c r="K19" s="51">
        <f t="shared" si="1"/>
        <v>13</v>
      </c>
      <c r="L19" s="51">
        <f t="shared" si="2"/>
        <v>100</v>
      </c>
      <c r="M19" s="53">
        <f t="shared" si="3"/>
        <v>0.2</v>
      </c>
      <c r="N19" s="79"/>
      <c r="P19" s="10"/>
      <c r="Q19" s="10"/>
      <c r="R19" s="10"/>
    </row>
    <row r="20" spans="2:18" ht="23.25" customHeight="1">
      <c r="B20" s="64">
        <v>119</v>
      </c>
      <c r="C20" s="68" t="s">
        <v>46</v>
      </c>
      <c r="D20" s="49"/>
      <c r="E20" s="49"/>
      <c r="F20" s="49"/>
      <c r="G20" s="49"/>
      <c r="H20" s="54"/>
      <c r="I20" s="49">
        <f t="shared" si="0"/>
        <v>0</v>
      </c>
      <c r="J20" s="51">
        <f>'1주차'!I25</f>
        <v>10</v>
      </c>
      <c r="K20" s="51">
        <f t="shared" si="1"/>
        <v>10</v>
      </c>
      <c r="L20" s="51">
        <f t="shared" si="2"/>
        <v>105</v>
      </c>
      <c r="M20" s="53">
        <f t="shared" si="3"/>
        <v>0</v>
      </c>
      <c r="N20" s="77" t="s">
        <v>43</v>
      </c>
      <c r="P20" s="10"/>
      <c r="Q20" s="10"/>
      <c r="R20" s="10"/>
    </row>
    <row r="21" spans="2:18" ht="23.25" customHeight="1">
      <c r="B21" s="64">
        <v>121</v>
      </c>
      <c r="C21" s="68" t="s">
        <v>45</v>
      </c>
      <c r="D21" s="49"/>
      <c r="E21" s="49">
        <v>7</v>
      </c>
      <c r="F21" s="49">
        <v>6</v>
      </c>
      <c r="G21" s="49">
        <v>10</v>
      </c>
      <c r="H21" s="54">
        <v>2</v>
      </c>
      <c r="I21" s="49">
        <f t="shared" si="0"/>
        <v>25</v>
      </c>
      <c r="J21" s="51">
        <f>'1주차'!I27</f>
        <v>29</v>
      </c>
      <c r="K21" s="51">
        <f t="shared" si="1"/>
        <v>54</v>
      </c>
      <c r="L21" s="51">
        <f t="shared" si="2"/>
        <v>51</v>
      </c>
      <c r="M21" s="53">
        <f t="shared" si="3"/>
        <v>0.8</v>
      </c>
      <c r="N21" s="79"/>
      <c r="P21" s="10"/>
      <c r="Q21" s="10"/>
      <c r="R21" s="10"/>
    </row>
    <row r="22" spans="2:18" ht="23.25" customHeight="1">
      <c r="B22" s="64">
        <v>122</v>
      </c>
      <c r="C22" s="68" t="s">
        <v>46</v>
      </c>
      <c r="D22" s="49"/>
      <c r="E22" s="49">
        <v>9</v>
      </c>
      <c r="F22" s="49">
        <v>7</v>
      </c>
      <c r="G22" s="49">
        <v>13</v>
      </c>
      <c r="H22" s="54">
        <v>8</v>
      </c>
      <c r="I22" s="49">
        <f t="shared" si="0"/>
        <v>37</v>
      </c>
      <c r="J22" s="51">
        <f>'1주차'!I28</f>
        <v>29</v>
      </c>
      <c r="K22" s="51">
        <f t="shared" si="1"/>
        <v>66</v>
      </c>
      <c r="L22" s="51">
        <f t="shared" si="2"/>
        <v>40</v>
      </c>
      <c r="M22" s="53">
        <f t="shared" si="3"/>
        <v>0.8</v>
      </c>
      <c r="N22" s="79"/>
      <c r="P22" s="10"/>
      <c r="Q22" s="10"/>
      <c r="R22" s="10"/>
    </row>
    <row r="23" spans="2:18" ht="23.25" customHeight="1">
      <c r="B23" s="64">
        <v>123</v>
      </c>
      <c r="C23" s="68" t="s">
        <v>46</v>
      </c>
      <c r="D23" s="49">
        <v>12</v>
      </c>
      <c r="E23" s="49">
        <v>7</v>
      </c>
      <c r="F23" s="49">
        <v>10</v>
      </c>
      <c r="G23" s="49">
        <v>11</v>
      </c>
      <c r="H23" s="54">
        <v>4</v>
      </c>
      <c r="I23" s="49">
        <f t="shared" si="0"/>
        <v>44</v>
      </c>
      <c r="J23" s="51">
        <f>'1주차'!I29</f>
        <v>35</v>
      </c>
      <c r="K23" s="51">
        <f t="shared" si="1"/>
        <v>79</v>
      </c>
      <c r="L23" s="51">
        <f t="shared" si="2"/>
        <v>23</v>
      </c>
      <c r="M23" s="53">
        <f t="shared" si="3"/>
        <v>1</v>
      </c>
      <c r="N23" s="79"/>
      <c r="P23" s="10"/>
      <c r="Q23" s="10"/>
      <c r="R23" s="10"/>
    </row>
    <row r="24" spans="2:18" ht="23.25" customHeight="1">
      <c r="B24" s="64">
        <v>124</v>
      </c>
      <c r="C24" s="68" t="s">
        <v>46</v>
      </c>
      <c r="D24" s="49"/>
      <c r="E24" s="49">
        <v>6</v>
      </c>
      <c r="F24" s="49">
        <v>7</v>
      </c>
      <c r="G24" s="49"/>
      <c r="H24" s="54">
        <v>8</v>
      </c>
      <c r="I24" s="49">
        <f t="shared" si="0"/>
        <v>21</v>
      </c>
      <c r="J24" s="51">
        <f>'1주차'!I30</f>
        <v>16</v>
      </c>
      <c r="K24" s="51">
        <f t="shared" si="1"/>
        <v>37</v>
      </c>
      <c r="L24" s="51">
        <f t="shared" si="2"/>
        <v>76</v>
      </c>
      <c r="M24" s="53">
        <f t="shared" si="3"/>
        <v>0.6</v>
      </c>
      <c r="N24" s="79"/>
      <c r="P24" s="10"/>
      <c r="Q24" s="10"/>
      <c r="R24" s="10"/>
    </row>
    <row r="25" spans="2:18" ht="23.25" customHeight="1">
      <c r="B25" s="64">
        <v>125</v>
      </c>
      <c r="C25" s="68" t="s">
        <v>45</v>
      </c>
      <c r="D25" s="49"/>
      <c r="E25" s="49">
        <v>6</v>
      </c>
      <c r="F25" s="49">
        <v>4</v>
      </c>
      <c r="G25" s="49">
        <v>13</v>
      </c>
      <c r="H25" s="54"/>
      <c r="I25" s="49">
        <f t="shared" si="0"/>
        <v>23</v>
      </c>
      <c r="J25" s="51">
        <f>'1주차'!I31</f>
        <v>29</v>
      </c>
      <c r="K25" s="51">
        <f t="shared" si="1"/>
        <v>52</v>
      </c>
      <c r="L25" s="51">
        <f t="shared" si="2"/>
        <v>54</v>
      </c>
      <c r="M25" s="53">
        <f t="shared" si="3"/>
        <v>0.6</v>
      </c>
      <c r="N25" s="79"/>
      <c r="P25" s="10"/>
      <c r="Q25" s="10"/>
      <c r="R25" s="10"/>
    </row>
    <row r="26" spans="2:18" ht="23.25" customHeight="1">
      <c r="B26" s="64">
        <v>126</v>
      </c>
      <c r="C26" s="68" t="s">
        <v>45</v>
      </c>
      <c r="D26" s="49">
        <v>6</v>
      </c>
      <c r="E26" s="49">
        <v>11</v>
      </c>
      <c r="F26" s="49">
        <v>9</v>
      </c>
      <c r="G26" s="49">
        <v>10</v>
      </c>
      <c r="H26" s="54">
        <v>9</v>
      </c>
      <c r="I26" s="49">
        <f t="shared" si="0"/>
        <v>45</v>
      </c>
      <c r="J26" s="51">
        <f>'1주차'!I32</f>
        <v>51</v>
      </c>
      <c r="K26" s="51">
        <f t="shared" si="1"/>
        <v>96</v>
      </c>
      <c r="L26" s="51">
        <f t="shared" si="2"/>
        <v>9</v>
      </c>
      <c r="M26" s="53">
        <f t="shared" si="3"/>
        <v>1</v>
      </c>
      <c r="N26" s="74"/>
      <c r="P26" s="10"/>
      <c r="Q26" s="10"/>
      <c r="R26" s="10"/>
    </row>
    <row r="27" spans="2:18" ht="23.25" customHeight="1">
      <c r="B27" s="64">
        <v>127</v>
      </c>
      <c r="C27" s="68" t="s">
        <v>46</v>
      </c>
      <c r="D27" s="49"/>
      <c r="E27" s="49">
        <v>5</v>
      </c>
      <c r="F27" s="49">
        <v>7</v>
      </c>
      <c r="G27" s="49">
        <v>8</v>
      </c>
      <c r="H27" s="54">
        <v>6</v>
      </c>
      <c r="I27" s="49">
        <f t="shared" si="0"/>
        <v>26</v>
      </c>
      <c r="J27" s="51">
        <f>'1주차'!I33</f>
        <v>33</v>
      </c>
      <c r="K27" s="51">
        <f t="shared" si="1"/>
        <v>59</v>
      </c>
      <c r="L27" s="51">
        <f t="shared" si="2"/>
        <v>48</v>
      </c>
      <c r="M27" s="53">
        <f t="shared" si="3"/>
        <v>0.8</v>
      </c>
      <c r="N27" s="79"/>
      <c r="P27" s="10"/>
      <c r="Q27" s="10"/>
      <c r="R27" s="10"/>
    </row>
    <row r="28" spans="2:18" ht="23.25" customHeight="1">
      <c r="B28" s="64">
        <v>128</v>
      </c>
      <c r="C28" s="68" t="s">
        <v>46</v>
      </c>
      <c r="D28" s="49"/>
      <c r="E28" s="49"/>
      <c r="F28" s="49">
        <v>6</v>
      </c>
      <c r="G28" s="49"/>
      <c r="H28" s="54"/>
      <c r="I28" s="49">
        <f t="shared" si="0"/>
        <v>6</v>
      </c>
      <c r="J28" s="51">
        <f>'1주차'!I34</f>
        <v>0</v>
      </c>
      <c r="K28" s="51">
        <f t="shared" si="1"/>
        <v>6</v>
      </c>
      <c r="L28" s="51">
        <f t="shared" si="2"/>
        <v>110</v>
      </c>
      <c r="M28" s="53">
        <f t="shared" si="3"/>
        <v>0.2</v>
      </c>
      <c r="N28" s="74"/>
      <c r="P28" s="10"/>
      <c r="Q28" s="10"/>
      <c r="R28" s="10"/>
    </row>
    <row r="29" spans="2:18" ht="23.25" customHeight="1" thickBot="1">
      <c r="B29" s="64">
        <v>129</v>
      </c>
      <c r="C29" s="68" t="s">
        <v>46</v>
      </c>
      <c r="D29" s="49"/>
      <c r="E29" s="49">
        <v>9</v>
      </c>
      <c r="F29" s="49"/>
      <c r="G29" s="49"/>
      <c r="H29" s="54"/>
      <c r="I29" s="49">
        <f t="shared" si="0"/>
        <v>9</v>
      </c>
      <c r="J29" s="51">
        <f>'1주차'!I35</f>
        <v>15</v>
      </c>
      <c r="K29" s="51">
        <f t="shared" si="1"/>
        <v>24</v>
      </c>
      <c r="L29" s="51">
        <f t="shared" si="2"/>
        <v>90</v>
      </c>
      <c r="M29" s="53">
        <f t="shared" si="3"/>
        <v>0.2</v>
      </c>
      <c r="N29" s="74"/>
      <c r="P29" s="10"/>
      <c r="Q29" s="10"/>
      <c r="R29" s="10"/>
    </row>
    <row r="30" spans="2:18" ht="23.25" customHeight="1">
      <c r="B30" s="64">
        <v>130</v>
      </c>
      <c r="C30" s="68" t="s">
        <v>46</v>
      </c>
      <c r="D30" s="49"/>
      <c r="E30" s="49"/>
      <c r="F30" s="49"/>
      <c r="G30" s="49"/>
      <c r="H30" s="54"/>
      <c r="I30" s="49">
        <f t="shared" si="0"/>
        <v>0</v>
      </c>
      <c r="J30" s="51">
        <f>'1주차'!I36</f>
        <v>28</v>
      </c>
      <c r="K30" s="51">
        <f t="shared" si="1"/>
        <v>28</v>
      </c>
      <c r="L30" s="51">
        <f t="shared" si="2"/>
        <v>82</v>
      </c>
      <c r="M30" s="53">
        <f t="shared" si="3"/>
        <v>0</v>
      </c>
      <c r="N30" s="77" t="s">
        <v>43</v>
      </c>
      <c r="P30" s="10"/>
      <c r="Q30" s="10"/>
      <c r="R30" s="10"/>
    </row>
    <row r="31" spans="2:18" ht="23.25" customHeight="1" thickBot="1">
      <c r="B31" s="64">
        <v>133</v>
      </c>
      <c r="C31" s="68" t="s">
        <v>46</v>
      </c>
      <c r="D31" s="49"/>
      <c r="E31" s="49">
        <v>11</v>
      </c>
      <c r="F31" s="49">
        <v>10</v>
      </c>
      <c r="G31" s="49">
        <v>10</v>
      </c>
      <c r="H31" s="54">
        <v>6</v>
      </c>
      <c r="I31" s="49">
        <f t="shared" si="0"/>
        <v>37</v>
      </c>
      <c r="J31" s="51">
        <f>'1주차'!I39</f>
        <v>29</v>
      </c>
      <c r="K31" s="51">
        <f t="shared" si="1"/>
        <v>66</v>
      </c>
      <c r="L31" s="51">
        <f t="shared" si="2"/>
        <v>40</v>
      </c>
      <c r="M31" s="53">
        <f t="shared" si="3"/>
        <v>0.8</v>
      </c>
      <c r="N31" s="79"/>
      <c r="P31" s="10"/>
      <c r="Q31" s="10"/>
      <c r="R31" s="10"/>
    </row>
    <row r="32" spans="2:18" ht="23.25" customHeight="1">
      <c r="B32" s="64">
        <v>134</v>
      </c>
      <c r="C32" s="68" t="s">
        <v>45</v>
      </c>
      <c r="D32" s="49"/>
      <c r="E32" s="49"/>
      <c r="F32" s="49"/>
      <c r="G32" s="49"/>
      <c r="H32" s="54"/>
      <c r="I32" s="49">
        <f t="shared" si="0"/>
        <v>0</v>
      </c>
      <c r="J32" s="51">
        <f>'1주차'!I40</f>
        <v>9</v>
      </c>
      <c r="K32" s="51">
        <f t="shared" si="1"/>
        <v>9</v>
      </c>
      <c r="L32" s="51">
        <f t="shared" si="2"/>
        <v>106</v>
      </c>
      <c r="M32" s="53">
        <f t="shared" si="3"/>
        <v>0</v>
      </c>
      <c r="N32" s="77" t="s">
        <v>43</v>
      </c>
      <c r="P32" s="10"/>
      <c r="Q32" s="10"/>
      <c r="R32" s="10"/>
    </row>
    <row r="33" spans="2:18" ht="23.25" customHeight="1">
      <c r="B33" s="64">
        <v>135</v>
      </c>
      <c r="C33" s="68" t="s">
        <v>46</v>
      </c>
      <c r="D33" s="49">
        <v>5</v>
      </c>
      <c r="E33" s="49">
        <v>10</v>
      </c>
      <c r="F33" s="49">
        <v>6</v>
      </c>
      <c r="G33" s="49">
        <v>12</v>
      </c>
      <c r="H33" s="54">
        <v>8</v>
      </c>
      <c r="I33" s="49">
        <f t="shared" si="0"/>
        <v>41</v>
      </c>
      <c r="J33" s="51">
        <f>'1주차'!I41</f>
        <v>47</v>
      </c>
      <c r="K33" s="51">
        <f t="shared" si="1"/>
        <v>88</v>
      </c>
      <c r="L33" s="51">
        <f t="shared" si="2"/>
        <v>13</v>
      </c>
      <c r="M33" s="53">
        <f t="shared" si="3"/>
        <v>1</v>
      </c>
      <c r="N33" s="79"/>
      <c r="P33" s="10"/>
      <c r="Q33" s="10"/>
      <c r="R33" s="10"/>
    </row>
    <row r="34" spans="2:18" ht="23.25" customHeight="1">
      <c r="B34" s="64">
        <v>136</v>
      </c>
      <c r="C34" s="68" t="s">
        <v>46</v>
      </c>
      <c r="D34" s="49"/>
      <c r="E34" s="49">
        <v>14</v>
      </c>
      <c r="F34" s="49">
        <v>11</v>
      </c>
      <c r="G34" s="49">
        <v>15</v>
      </c>
      <c r="H34" s="54">
        <v>9</v>
      </c>
      <c r="I34" s="49">
        <f t="shared" si="0"/>
        <v>49</v>
      </c>
      <c r="J34" s="51">
        <f>'1주차'!I42</f>
        <v>45</v>
      </c>
      <c r="K34" s="51">
        <f t="shared" si="1"/>
        <v>94</v>
      </c>
      <c r="L34" s="51">
        <f t="shared" si="2"/>
        <v>10</v>
      </c>
      <c r="M34" s="53">
        <f t="shared" si="3"/>
        <v>0.8</v>
      </c>
      <c r="N34" s="79"/>
      <c r="P34" s="10"/>
      <c r="Q34" s="10"/>
      <c r="R34" s="10"/>
    </row>
    <row r="35" spans="2:18" ht="23.25" customHeight="1">
      <c r="B35" s="64">
        <v>137</v>
      </c>
      <c r="C35" s="68" t="s">
        <v>46</v>
      </c>
      <c r="D35" s="49">
        <v>10</v>
      </c>
      <c r="E35" s="49">
        <v>14</v>
      </c>
      <c r="F35" s="49">
        <v>12</v>
      </c>
      <c r="G35" s="49">
        <v>15</v>
      </c>
      <c r="H35" s="54">
        <v>12</v>
      </c>
      <c r="I35" s="49">
        <f t="shared" si="0"/>
        <v>63</v>
      </c>
      <c r="J35" s="51">
        <f>'1주차'!I43</f>
        <v>59</v>
      </c>
      <c r="K35" s="51">
        <f t="shared" si="1"/>
        <v>122</v>
      </c>
      <c r="L35" s="55">
        <f t="shared" si="2"/>
        <v>1</v>
      </c>
      <c r="M35" s="53">
        <f t="shared" si="3"/>
        <v>1</v>
      </c>
      <c r="N35" s="79"/>
      <c r="P35" s="10"/>
      <c r="Q35" s="10"/>
      <c r="R35" s="10"/>
    </row>
    <row r="36" spans="2:18" ht="23.25" customHeight="1">
      <c r="B36" s="64">
        <v>138</v>
      </c>
      <c r="C36" s="68" t="s">
        <v>45</v>
      </c>
      <c r="D36" s="49">
        <v>10</v>
      </c>
      <c r="E36" s="49">
        <v>10</v>
      </c>
      <c r="F36" s="49">
        <v>7</v>
      </c>
      <c r="G36" s="49">
        <v>15</v>
      </c>
      <c r="H36" s="54">
        <v>11</v>
      </c>
      <c r="I36" s="49">
        <f t="shared" si="0"/>
        <v>53</v>
      </c>
      <c r="J36" s="51">
        <f>'1주차'!I44</f>
        <v>56</v>
      </c>
      <c r="K36" s="51">
        <f t="shared" si="1"/>
        <v>109</v>
      </c>
      <c r="L36" s="55">
        <f t="shared" si="2"/>
        <v>5</v>
      </c>
      <c r="M36" s="53">
        <f t="shared" si="3"/>
        <v>1</v>
      </c>
      <c r="N36" s="74"/>
    </row>
    <row r="37" spans="2:18" ht="23.25" customHeight="1">
      <c r="B37" s="64">
        <v>139</v>
      </c>
      <c r="C37" s="68" t="s">
        <v>46</v>
      </c>
      <c r="D37" s="49"/>
      <c r="E37" s="49">
        <v>9</v>
      </c>
      <c r="F37" s="49">
        <v>6</v>
      </c>
      <c r="G37" s="49">
        <v>11</v>
      </c>
      <c r="H37" s="54">
        <v>8</v>
      </c>
      <c r="I37" s="49">
        <f t="shared" si="0"/>
        <v>34</v>
      </c>
      <c r="J37" s="51">
        <f>'1주차'!I45</f>
        <v>35</v>
      </c>
      <c r="K37" s="51">
        <f t="shared" si="1"/>
        <v>69</v>
      </c>
      <c r="L37" s="51">
        <f t="shared" ref="L37:L68" si="4">RANK(K37,K$5:K$128)</f>
        <v>37</v>
      </c>
      <c r="M37" s="53">
        <f t="shared" si="3"/>
        <v>0.8</v>
      </c>
      <c r="N37" s="79"/>
    </row>
    <row r="38" spans="2:18" ht="23.25" customHeight="1">
      <c r="B38" s="64">
        <v>140</v>
      </c>
      <c r="C38" s="68" t="s">
        <v>45</v>
      </c>
      <c r="D38" s="49">
        <v>2</v>
      </c>
      <c r="E38" s="49"/>
      <c r="F38" s="49">
        <v>4</v>
      </c>
      <c r="G38" s="49">
        <v>9</v>
      </c>
      <c r="H38" s="54"/>
      <c r="I38" s="49">
        <f t="shared" si="0"/>
        <v>15</v>
      </c>
      <c r="J38" s="51">
        <f>'1주차'!I46</f>
        <v>8</v>
      </c>
      <c r="K38" s="51">
        <f t="shared" si="1"/>
        <v>23</v>
      </c>
      <c r="L38" s="51">
        <f t="shared" si="4"/>
        <v>92</v>
      </c>
      <c r="M38" s="53">
        <f t="shared" si="3"/>
        <v>0.6</v>
      </c>
      <c r="N38" s="79"/>
    </row>
    <row r="39" spans="2:18" ht="23.25" customHeight="1">
      <c r="B39" s="64">
        <v>141</v>
      </c>
      <c r="C39" s="68" t="s">
        <v>45</v>
      </c>
      <c r="D39" s="49"/>
      <c r="E39" s="49"/>
      <c r="F39" s="49">
        <v>8</v>
      </c>
      <c r="G39" s="49">
        <v>10</v>
      </c>
      <c r="H39" s="54"/>
      <c r="I39" s="49">
        <f t="shared" si="0"/>
        <v>18</v>
      </c>
      <c r="J39" s="51">
        <f>'1주차'!I47</f>
        <v>43</v>
      </c>
      <c r="K39" s="51">
        <f t="shared" si="1"/>
        <v>61</v>
      </c>
      <c r="L39" s="51">
        <f t="shared" si="4"/>
        <v>46</v>
      </c>
      <c r="M39" s="53">
        <f t="shared" si="3"/>
        <v>0.4</v>
      </c>
      <c r="N39" s="79"/>
    </row>
    <row r="40" spans="2:18" ht="23.25" customHeight="1">
      <c r="B40" s="64">
        <v>142</v>
      </c>
      <c r="C40" s="68" t="s">
        <v>46</v>
      </c>
      <c r="D40" s="49">
        <v>5</v>
      </c>
      <c r="E40" s="49">
        <v>8</v>
      </c>
      <c r="F40" s="49">
        <v>7</v>
      </c>
      <c r="G40" s="49">
        <v>7</v>
      </c>
      <c r="H40" s="54">
        <v>6</v>
      </c>
      <c r="I40" s="49">
        <f t="shared" si="0"/>
        <v>33</v>
      </c>
      <c r="J40" s="51">
        <f>'1주차'!I48</f>
        <v>30</v>
      </c>
      <c r="K40" s="51">
        <f t="shared" si="1"/>
        <v>63</v>
      </c>
      <c r="L40" s="51">
        <f t="shared" si="4"/>
        <v>43</v>
      </c>
      <c r="M40" s="53">
        <f t="shared" si="3"/>
        <v>1</v>
      </c>
      <c r="N40" s="79"/>
    </row>
    <row r="41" spans="2:18" ht="23.25" customHeight="1" thickBot="1">
      <c r="B41" s="64">
        <v>143</v>
      </c>
      <c r="C41" s="68" t="s">
        <v>46</v>
      </c>
      <c r="D41" s="49">
        <v>14</v>
      </c>
      <c r="E41" s="49">
        <v>13</v>
      </c>
      <c r="F41" s="49">
        <v>11</v>
      </c>
      <c r="G41" s="49">
        <v>14</v>
      </c>
      <c r="H41" s="54">
        <v>11</v>
      </c>
      <c r="I41" s="49">
        <f t="shared" si="0"/>
        <v>63</v>
      </c>
      <c r="J41" s="51">
        <f>'1주차'!I49</f>
        <v>48</v>
      </c>
      <c r="K41" s="51">
        <f t="shared" si="1"/>
        <v>111</v>
      </c>
      <c r="L41" s="55">
        <f t="shared" si="4"/>
        <v>4</v>
      </c>
      <c r="M41" s="53">
        <f t="shared" si="3"/>
        <v>1</v>
      </c>
      <c r="N41" s="79"/>
    </row>
    <row r="42" spans="2:18" ht="23.25" customHeight="1">
      <c r="B42" s="64">
        <v>144</v>
      </c>
      <c r="C42" s="68" t="s">
        <v>46</v>
      </c>
      <c r="D42" s="49"/>
      <c r="E42" s="49"/>
      <c r="F42" s="49"/>
      <c r="G42" s="49"/>
      <c r="H42" s="54"/>
      <c r="I42" s="49">
        <f t="shared" si="0"/>
        <v>0</v>
      </c>
      <c r="J42" s="51">
        <f>'1주차'!I50</f>
        <v>15</v>
      </c>
      <c r="K42" s="51">
        <f t="shared" si="1"/>
        <v>15</v>
      </c>
      <c r="L42" s="51">
        <f t="shared" si="4"/>
        <v>98</v>
      </c>
      <c r="M42" s="53">
        <f t="shared" si="3"/>
        <v>0</v>
      </c>
      <c r="N42" s="77" t="s">
        <v>43</v>
      </c>
    </row>
    <row r="43" spans="2:18" ht="23.25" customHeight="1">
      <c r="B43" s="64">
        <v>145</v>
      </c>
      <c r="C43" s="68" t="s">
        <v>46</v>
      </c>
      <c r="D43" s="49"/>
      <c r="E43" s="49"/>
      <c r="F43" s="49"/>
      <c r="G43" s="49">
        <v>13</v>
      </c>
      <c r="H43" s="54">
        <v>11</v>
      </c>
      <c r="I43" s="49">
        <f t="shared" si="0"/>
        <v>24</v>
      </c>
      <c r="J43" s="51">
        <f>'1주차'!I51</f>
        <v>54</v>
      </c>
      <c r="K43" s="51">
        <f t="shared" si="1"/>
        <v>78</v>
      </c>
      <c r="L43" s="51">
        <f t="shared" si="4"/>
        <v>24</v>
      </c>
      <c r="M43" s="53">
        <f t="shared" si="3"/>
        <v>0.4</v>
      </c>
      <c r="N43" s="79"/>
    </row>
    <row r="44" spans="2:18" ht="23.25" customHeight="1">
      <c r="B44" s="64">
        <v>147</v>
      </c>
      <c r="C44" s="68" t="s">
        <v>46</v>
      </c>
      <c r="D44" s="49"/>
      <c r="E44" s="49">
        <v>15</v>
      </c>
      <c r="F44" s="49">
        <v>11</v>
      </c>
      <c r="G44" s="54">
        <v>14</v>
      </c>
      <c r="H44" s="54">
        <v>10</v>
      </c>
      <c r="I44" s="49">
        <f t="shared" si="0"/>
        <v>50</v>
      </c>
      <c r="J44" s="51">
        <f>'1주차'!I53</f>
        <v>56</v>
      </c>
      <c r="K44" s="51">
        <f t="shared" si="1"/>
        <v>106</v>
      </c>
      <c r="L44" s="51">
        <f t="shared" si="4"/>
        <v>6</v>
      </c>
      <c r="M44" s="53">
        <f t="shared" si="3"/>
        <v>0.8</v>
      </c>
      <c r="N44" s="79"/>
    </row>
    <row r="45" spans="2:18" ht="23.25" customHeight="1">
      <c r="B45" s="64">
        <v>148</v>
      </c>
      <c r="C45" s="68" t="s">
        <v>46</v>
      </c>
      <c r="D45" s="49"/>
      <c r="E45" s="49"/>
      <c r="F45" s="49"/>
      <c r="G45" s="54"/>
      <c r="H45" s="54"/>
      <c r="I45" s="49">
        <f t="shared" si="0"/>
        <v>0</v>
      </c>
      <c r="J45" s="51">
        <f>'1주차'!I54</f>
        <v>13</v>
      </c>
      <c r="K45" s="51">
        <f t="shared" si="1"/>
        <v>13</v>
      </c>
      <c r="L45" s="51">
        <f t="shared" si="4"/>
        <v>100</v>
      </c>
      <c r="M45" s="53">
        <f t="shared" si="3"/>
        <v>0</v>
      </c>
      <c r="N45" s="79"/>
    </row>
    <row r="46" spans="2:18" ht="23.25" customHeight="1">
      <c r="B46" s="64">
        <v>149</v>
      </c>
      <c r="C46" s="68" t="s">
        <v>46</v>
      </c>
      <c r="D46" s="49">
        <v>12</v>
      </c>
      <c r="E46" s="49">
        <v>13</v>
      </c>
      <c r="F46" s="49">
        <v>11</v>
      </c>
      <c r="G46" s="54">
        <v>15</v>
      </c>
      <c r="H46" s="54">
        <v>10</v>
      </c>
      <c r="I46" s="49">
        <f t="shared" si="0"/>
        <v>61</v>
      </c>
      <c r="J46" s="51">
        <f>'1주차'!I55</f>
        <v>58</v>
      </c>
      <c r="K46" s="51">
        <f t="shared" si="1"/>
        <v>119</v>
      </c>
      <c r="L46" s="55">
        <f t="shared" si="4"/>
        <v>3</v>
      </c>
      <c r="M46" s="53">
        <f t="shared" si="3"/>
        <v>1</v>
      </c>
      <c r="N46" s="79"/>
    </row>
    <row r="47" spans="2:18" ht="23.25" customHeight="1">
      <c r="B47" s="64">
        <v>150</v>
      </c>
      <c r="C47" s="68" t="s">
        <v>45</v>
      </c>
      <c r="D47" s="49">
        <v>9</v>
      </c>
      <c r="E47" s="49"/>
      <c r="F47" s="49"/>
      <c r="G47" s="54"/>
      <c r="H47" s="54"/>
      <c r="I47" s="49">
        <f t="shared" si="0"/>
        <v>9</v>
      </c>
      <c r="J47" s="51">
        <f>'1주차'!I56</f>
        <v>21</v>
      </c>
      <c r="K47" s="51">
        <f t="shared" si="1"/>
        <v>30</v>
      </c>
      <c r="L47" s="51">
        <f t="shared" si="4"/>
        <v>81</v>
      </c>
      <c r="M47" s="53">
        <f t="shared" si="3"/>
        <v>0.2</v>
      </c>
      <c r="N47" s="79"/>
    </row>
    <row r="48" spans="2:18" ht="23.25" customHeight="1">
      <c r="B48" s="64">
        <v>200</v>
      </c>
      <c r="C48" s="68" t="s">
        <v>46</v>
      </c>
      <c r="D48" s="49">
        <v>3</v>
      </c>
      <c r="E48" s="49"/>
      <c r="F48" s="49"/>
      <c r="G48" s="54"/>
      <c r="H48" s="54"/>
      <c r="I48" s="49">
        <f t="shared" si="0"/>
        <v>3</v>
      </c>
      <c r="J48" s="51">
        <f>'1주차'!I57</f>
        <v>0</v>
      </c>
      <c r="K48" s="51">
        <f t="shared" si="1"/>
        <v>3</v>
      </c>
      <c r="L48" s="51">
        <f t="shared" si="4"/>
        <v>114</v>
      </c>
      <c r="M48" s="53">
        <f t="shared" si="3"/>
        <v>0.2</v>
      </c>
      <c r="N48" s="79"/>
    </row>
    <row r="49" spans="2:18" ht="23.25" customHeight="1">
      <c r="B49" s="64">
        <v>201</v>
      </c>
      <c r="C49" s="68" t="s">
        <v>46</v>
      </c>
      <c r="D49" s="49">
        <v>9</v>
      </c>
      <c r="E49" s="49">
        <v>10</v>
      </c>
      <c r="F49" s="49">
        <v>12</v>
      </c>
      <c r="G49" s="54">
        <v>14</v>
      </c>
      <c r="H49" s="54">
        <v>6</v>
      </c>
      <c r="I49" s="49">
        <f t="shared" si="0"/>
        <v>51</v>
      </c>
      <c r="J49" s="51">
        <f>'1주차'!I58</f>
        <v>41</v>
      </c>
      <c r="K49" s="51">
        <f t="shared" si="1"/>
        <v>92</v>
      </c>
      <c r="L49" s="51">
        <f t="shared" si="4"/>
        <v>11</v>
      </c>
      <c r="M49" s="53">
        <f t="shared" si="3"/>
        <v>1</v>
      </c>
      <c r="N49" s="79"/>
      <c r="P49" s="10"/>
      <c r="Q49" s="10"/>
      <c r="R49" s="10"/>
    </row>
    <row r="50" spans="2:18" ht="23.25" customHeight="1">
      <c r="B50" s="64">
        <v>202</v>
      </c>
      <c r="C50" s="68" t="s">
        <v>45</v>
      </c>
      <c r="D50" s="49"/>
      <c r="E50" s="49">
        <v>6</v>
      </c>
      <c r="F50" s="49">
        <v>4</v>
      </c>
      <c r="G50" s="54">
        <v>13</v>
      </c>
      <c r="H50" s="54">
        <v>11</v>
      </c>
      <c r="I50" s="49">
        <f t="shared" si="0"/>
        <v>34</v>
      </c>
      <c r="J50" s="51">
        <f>'1주차'!I59</f>
        <v>50</v>
      </c>
      <c r="K50" s="51">
        <f t="shared" si="1"/>
        <v>84</v>
      </c>
      <c r="L50" s="51">
        <f t="shared" si="4"/>
        <v>17</v>
      </c>
      <c r="M50" s="53">
        <f t="shared" si="3"/>
        <v>0.8</v>
      </c>
      <c r="N50" s="79"/>
      <c r="P50" s="10"/>
      <c r="Q50" s="10"/>
      <c r="R50" s="10"/>
    </row>
    <row r="51" spans="2:18" ht="23.25" customHeight="1">
      <c r="B51" s="64">
        <v>203</v>
      </c>
      <c r="C51" s="68" t="s">
        <v>45</v>
      </c>
      <c r="D51" s="49">
        <v>9</v>
      </c>
      <c r="E51" s="49"/>
      <c r="F51" s="49">
        <v>3</v>
      </c>
      <c r="G51" s="54"/>
      <c r="H51" s="54">
        <v>11</v>
      </c>
      <c r="I51" s="49">
        <f t="shared" si="0"/>
        <v>23</v>
      </c>
      <c r="J51" s="51">
        <f>'1주차'!I60</f>
        <v>26</v>
      </c>
      <c r="K51" s="51">
        <f t="shared" si="1"/>
        <v>49</v>
      </c>
      <c r="L51" s="51">
        <f t="shared" si="4"/>
        <v>56</v>
      </c>
      <c r="M51" s="53">
        <f t="shared" si="3"/>
        <v>0.6</v>
      </c>
      <c r="N51" s="79"/>
      <c r="P51" s="10"/>
      <c r="Q51" s="10"/>
      <c r="R51" s="10"/>
    </row>
    <row r="52" spans="2:18" ht="23.25" customHeight="1">
      <c r="B52" s="64">
        <v>204</v>
      </c>
      <c r="C52" s="68" t="s">
        <v>45</v>
      </c>
      <c r="D52" s="49">
        <v>6</v>
      </c>
      <c r="E52" s="49">
        <v>4</v>
      </c>
      <c r="F52" s="49">
        <v>5</v>
      </c>
      <c r="G52" s="54"/>
      <c r="H52" s="54">
        <v>7</v>
      </c>
      <c r="I52" s="49">
        <f t="shared" si="0"/>
        <v>22</v>
      </c>
      <c r="J52" s="51">
        <f>'1주차'!I61</f>
        <v>25</v>
      </c>
      <c r="K52" s="51">
        <f t="shared" si="1"/>
        <v>47</v>
      </c>
      <c r="L52" s="51">
        <f t="shared" si="4"/>
        <v>60</v>
      </c>
      <c r="M52" s="53">
        <f t="shared" si="3"/>
        <v>0.8</v>
      </c>
      <c r="N52" s="79"/>
      <c r="P52" s="10"/>
      <c r="Q52" s="10"/>
      <c r="R52" s="10"/>
    </row>
    <row r="53" spans="2:18" ht="23.25" customHeight="1">
      <c r="B53" s="64">
        <v>205</v>
      </c>
      <c r="C53" s="68" t="s">
        <v>45</v>
      </c>
      <c r="D53" s="49">
        <v>8</v>
      </c>
      <c r="E53" s="49">
        <v>8</v>
      </c>
      <c r="F53" s="49"/>
      <c r="G53" s="54">
        <v>10</v>
      </c>
      <c r="H53" s="54"/>
      <c r="I53" s="49">
        <f t="shared" si="0"/>
        <v>26</v>
      </c>
      <c r="J53" s="51">
        <f>'1주차'!I62</f>
        <v>12</v>
      </c>
      <c r="K53" s="51">
        <f t="shared" si="1"/>
        <v>38</v>
      </c>
      <c r="L53" s="51">
        <f t="shared" si="4"/>
        <v>71</v>
      </c>
      <c r="M53" s="53">
        <f t="shared" si="3"/>
        <v>0.6</v>
      </c>
      <c r="N53" s="79"/>
      <c r="P53" s="10"/>
      <c r="Q53" s="10"/>
      <c r="R53" s="10"/>
    </row>
    <row r="54" spans="2:18" ht="23.25" customHeight="1">
      <c r="B54" s="64">
        <v>206</v>
      </c>
      <c r="C54" s="68" t="s">
        <v>46</v>
      </c>
      <c r="D54" s="49">
        <v>9</v>
      </c>
      <c r="E54" s="49">
        <v>4</v>
      </c>
      <c r="F54" s="49"/>
      <c r="G54" s="54">
        <v>9</v>
      </c>
      <c r="H54" s="54">
        <v>5</v>
      </c>
      <c r="I54" s="49">
        <f t="shared" si="0"/>
        <v>27</v>
      </c>
      <c r="J54" s="51">
        <f>'1주차'!I63</f>
        <v>18</v>
      </c>
      <c r="K54" s="51">
        <f t="shared" si="1"/>
        <v>45</v>
      </c>
      <c r="L54" s="51">
        <f t="shared" si="4"/>
        <v>63</v>
      </c>
      <c r="M54" s="53">
        <f t="shared" si="3"/>
        <v>0.8</v>
      </c>
      <c r="N54" s="79"/>
      <c r="P54" s="10"/>
      <c r="Q54" s="10"/>
      <c r="R54" s="10"/>
    </row>
    <row r="55" spans="2:18" ht="23.25" customHeight="1" thickBot="1">
      <c r="B55" s="64">
        <v>207</v>
      </c>
      <c r="C55" s="68" t="s">
        <v>46</v>
      </c>
      <c r="D55" s="49"/>
      <c r="E55" s="49">
        <v>13</v>
      </c>
      <c r="F55" s="49">
        <v>10</v>
      </c>
      <c r="G55" s="54">
        <v>13</v>
      </c>
      <c r="H55" s="54">
        <v>8</v>
      </c>
      <c r="I55" s="49">
        <f t="shared" si="0"/>
        <v>44</v>
      </c>
      <c r="J55" s="51">
        <f>'1주차'!I64</f>
        <v>44</v>
      </c>
      <c r="K55" s="51">
        <f t="shared" si="1"/>
        <v>88</v>
      </c>
      <c r="L55" s="51">
        <f t="shared" si="4"/>
        <v>13</v>
      </c>
      <c r="M55" s="53">
        <f t="shared" si="3"/>
        <v>0.8</v>
      </c>
      <c r="N55" s="79"/>
      <c r="P55" s="10"/>
      <c r="Q55" s="10"/>
      <c r="R55" s="10"/>
    </row>
    <row r="56" spans="2:18" ht="23.25" customHeight="1" thickBot="1">
      <c r="B56" s="64">
        <v>208</v>
      </c>
      <c r="C56" s="68" t="s">
        <v>45</v>
      </c>
      <c r="D56" s="49"/>
      <c r="E56" s="49"/>
      <c r="F56" s="49"/>
      <c r="G56" s="54"/>
      <c r="H56" s="54"/>
      <c r="I56" s="49">
        <f t="shared" si="0"/>
        <v>0</v>
      </c>
      <c r="J56" s="51">
        <f>'1주차'!I65</f>
        <v>18</v>
      </c>
      <c r="K56" s="51">
        <f t="shared" si="1"/>
        <v>18</v>
      </c>
      <c r="L56" s="51">
        <f t="shared" si="4"/>
        <v>95</v>
      </c>
      <c r="M56" s="53">
        <f t="shared" si="3"/>
        <v>0</v>
      </c>
      <c r="N56" s="77" t="s">
        <v>43</v>
      </c>
      <c r="P56" s="10"/>
      <c r="Q56" s="10"/>
      <c r="R56" s="10"/>
    </row>
    <row r="57" spans="2:18" ht="23.25" customHeight="1">
      <c r="B57" s="64">
        <v>209</v>
      </c>
      <c r="C57" s="68" t="s">
        <v>45</v>
      </c>
      <c r="D57" s="49"/>
      <c r="E57" s="49"/>
      <c r="F57" s="49"/>
      <c r="G57" s="54"/>
      <c r="H57" s="54"/>
      <c r="I57" s="49">
        <f t="shared" si="0"/>
        <v>0</v>
      </c>
      <c r="J57" s="51">
        <f>'1주차'!I66</f>
        <v>44</v>
      </c>
      <c r="K57" s="51">
        <f t="shared" si="1"/>
        <v>44</v>
      </c>
      <c r="L57" s="51">
        <f t="shared" si="4"/>
        <v>65</v>
      </c>
      <c r="M57" s="53">
        <f t="shared" si="3"/>
        <v>0</v>
      </c>
      <c r="N57" s="77" t="s">
        <v>43</v>
      </c>
      <c r="P57" s="10"/>
      <c r="Q57" s="10"/>
      <c r="R57" s="10"/>
    </row>
    <row r="58" spans="2:18" ht="23.25" customHeight="1">
      <c r="B58" s="64">
        <v>210</v>
      </c>
      <c r="C58" s="68" t="s">
        <v>45</v>
      </c>
      <c r="D58" s="49">
        <v>4</v>
      </c>
      <c r="E58" s="49">
        <v>5</v>
      </c>
      <c r="F58" s="49">
        <v>5</v>
      </c>
      <c r="G58" s="54">
        <v>10</v>
      </c>
      <c r="H58" s="54"/>
      <c r="I58" s="49">
        <f t="shared" si="0"/>
        <v>24</v>
      </c>
      <c r="J58" s="51">
        <f>'1주차'!I67</f>
        <v>12</v>
      </c>
      <c r="K58" s="51">
        <f t="shared" si="1"/>
        <v>36</v>
      </c>
      <c r="L58" s="51">
        <f t="shared" si="4"/>
        <v>77</v>
      </c>
      <c r="M58" s="53">
        <f t="shared" si="3"/>
        <v>0.8</v>
      </c>
      <c r="N58" s="79"/>
      <c r="P58" s="10"/>
      <c r="Q58" s="10"/>
      <c r="R58" s="10"/>
    </row>
    <row r="59" spans="2:18" ht="23.25" customHeight="1">
      <c r="B59" s="64">
        <v>211</v>
      </c>
      <c r="C59" s="68" t="s">
        <v>46</v>
      </c>
      <c r="D59" s="49"/>
      <c r="E59" s="49">
        <v>5</v>
      </c>
      <c r="F59" s="49"/>
      <c r="G59" s="54">
        <v>14</v>
      </c>
      <c r="H59" s="54"/>
      <c r="I59" s="49">
        <f t="shared" si="0"/>
        <v>19</v>
      </c>
      <c r="J59" s="51">
        <f>'1주차'!I68</f>
        <v>28</v>
      </c>
      <c r="K59" s="51">
        <f t="shared" si="1"/>
        <v>47</v>
      </c>
      <c r="L59" s="51">
        <f t="shared" si="4"/>
        <v>60</v>
      </c>
      <c r="M59" s="53">
        <f t="shared" si="3"/>
        <v>0.4</v>
      </c>
      <c r="N59" s="79"/>
      <c r="P59" s="10"/>
      <c r="Q59" s="10"/>
      <c r="R59" s="10"/>
    </row>
    <row r="60" spans="2:18" ht="23.25" customHeight="1">
      <c r="B60" s="64">
        <v>215</v>
      </c>
      <c r="C60" s="68" t="s">
        <v>46</v>
      </c>
      <c r="D60" s="49">
        <v>4</v>
      </c>
      <c r="E60" s="49">
        <v>9</v>
      </c>
      <c r="F60" s="49">
        <v>4</v>
      </c>
      <c r="G60" s="54">
        <v>10</v>
      </c>
      <c r="H60" s="54">
        <v>6</v>
      </c>
      <c r="I60" s="49">
        <f t="shared" ref="I60:I121" si="5">SUM(D60,E60,F60,G60,H60)</f>
        <v>33</v>
      </c>
      <c r="J60" s="51">
        <f>'1주차'!I72</f>
        <v>21</v>
      </c>
      <c r="K60" s="51">
        <f t="shared" ref="K60:K122" si="6">SUM(I60:J60)</f>
        <v>54</v>
      </c>
      <c r="L60" s="51">
        <f t="shared" si="4"/>
        <v>51</v>
      </c>
      <c r="M60" s="53">
        <f t="shared" ref="M60:M122" si="7">COUNTA(D60,E60,F60,G60,H60)/5</f>
        <v>1</v>
      </c>
      <c r="N60" s="79"/>
      <c r="P60" s="10"/>
      <c r="Q60" s="10"/>
      <c r="R60" s="10"/>
    </row>
    <row r="61" spans="2:18" ht="23.25" customHeight="1">
      <c r="B61" s="64">
        <v>216</v>
      </c>
      <c r="C61" s="68" t="s">
        <v>46</v>
      </c>
      <c r="D61" s="49">
        <v>5</v>
      </c>
      <c r="E61" s="49">
        <v>7</v>
      </c>
      <c r="F61" s="49">
        <v>4</v>
      </c>
      <c r="G61" s="54">
        <v>12</v>
      </c>
      <c r="H61" s="54">
        <v>5</v>
      </c>
      <c r="I61" s="49">
        <f t="shared" si="5"/>
        <v>33</v>
      </c>
      <c r="J61" s="51">
        <f>'1주차'!I73</f>
        <v>25</v>
      </c>
      <c r="K61" s="51">
        <f t="shared" si="6"/>
        <v>58</v>
      </c>
      <c r="L61" s="51">
        <f t="shared" si="4"/>
        <v>49</v>
      </c>
      <c r="M61" s="53">
        <f t="shared" si="7"/>
        <v>1</v>
      </c>
      <c r="N61" s="79"/>
      <c r="P61" s="10"/>
      <c r="Q61" s="10"/>
      <c r="R61" s="10"/>
    </row>
    <row r="62" spans="2:18" ht="23.25" customHeight="1">
      <c r="B62" s="64">
        <v>217</v>
      </c>
      <c r="C62" s="68" t="s">
        <v>46</v>
      </c>
      <c r="D62" s="49">
        <v>2</v>
      </c>
      <c r="E62" s="49"/>
      <c r="F62" s="49">
        <v>4</v>
      </c>
      <c r="G62" s="54">
        <v>12</v>
      </c>
      <c r="H62" s="54">
        <v>2</v>
      </c>
      <c r="I62" s="49">
        <f t="shared" si="5"/>
        <v>20</v>
      </c>
      <c r="J62" s="51">
        <f>'1주차'!I74</f>
        <v>21</v>
      </c>
      <c r="K62" s="51">
        <f t="shared" si="6"/>
        <v>41</v>
      </c>
      <c r="L62" s="51">
        <f t="shared" si="4"/>
        <v>67</v>
      </c>
      <c r="M62" s="53">
        <f t="shared" si="7"/>
        <v>0.8</v>
      </c>
      <c r="N62" s="79"/>
      <c r="P62" s="10"/>
      <c r="Q62" s="10"/>
      <c r="R62" s="10"/>
    </row>
    <row r="63" spans="2:18" ht="23.25" customHeight="1">
      <c r="B63" s="64">
        <v>219</v>
      </c>
      <c r="C63" s="68" t="s">
        <v>46</v>
      </c>
      <c r="D63" s="49">
        <v>10</v>
      </c>
      <c r="E63" s="49">
        <v>14</v>
      </c>
      <c r="F63" s="49">
        <v>15</v>
      </c>
      <c r="G63" s="54">
        <v>14</v>
      </c>
      <c r="H63" s="54">
        <v>10</v>
      </c>
      <c r="I63" s="49">
        <f t="shared" si="5"/>
        <v>63</v>
      </c>
      <c r="J63" s="51">
        <f>'1주차'!I75</f>
        <v>59</v>
      </c>
      <c r="K63" s="51">
        <f t="shared" si="6"/>
        <v>122</v>
      </c>
      <c r="L63" s="55">
        <f t="shared" si="4"/>
        <v>1</v>
      </c>
      <c r="M63" s="53">
        <f t="shared" si="7"/>
        <v>1</v>
      </c>
      <c r="N63" s="79"/>
      <c r="P63" s="10"/>
      <c r="Q63" s="10"/>
      <c r="R63" s="10"/>
    </row>
    <row r="64" spans="2:18" ht="23.25" customHeight="1">
      <c r="B64" s="64">
        <v>220</v>
      </c>
      <c r="C64" s="68" t="s">
        <v>46</v>
      </c>
      <c r="D64" s="49">
        <v>9</v>
      </c>
      <c r="E64" s="49">
        <v>7</v>
      </c>
      <c r="F64" s="49">
        <v>9</v>
      </c>
      <c r="G64" s="54">
        <v>7</v>
      </c>
      <c r="H64" s="54">
        <v>8</v>
      </c>
      <c r="I64" s="49">
        <f t="shared" si="5"/>
        <v>40</v>
      </c>
      <c r="J64" s="51">
        <f>'1주차'!I76</f>
        <v>23</v>
      </c>
      <c r="K64" s="51">
        <f t="shared" si="6"/>
        <v>63</v>
      </c>
      <c r="L64" s="51">
        <f t="shared" si="4"/>
        <v>43</v>
      </c>
      <c r="M64" s="53">
        <f t="shared" si="7"/>
        <v>1</v>
      </c>
      <c r="N64" s="79"/>
      <c r="P64" s="10"/>
      <c r="Q64" s="10"/>
      <c r="R64" s="10"/>
    </row>
    <row r="65" spans="2:18" ht="23.25" customHeight="1" thickBot="1">
      <c r="B65" s="64">
        <v>221</v>
      </c>
      <c r="C65" s="68" t="s">
        <v>46</v>
      </c>
      <c r="D65" s="49">
        <v>6</v>
      </c>
      <c r="E65" s="49"/>
      <c r="F65" s="49"/>
      <c r="G65" s="54">
        <v>9</v>
      </c>
      <c r="H65" s="54"/>
      <c r="I65" s="49">
        <f t="shared" si="5"/>
        <v>15</v>
      </c>
      <c r="J65" s="51">
        <f>'1주차'!I77</f>
        <v>21</v>
      </c>
      <c r="K65" s="51">
        <f t="shared" si="6"/>
        <v>36</v>
      </c>
      <c r="L65" s="51">
        <f t="shared" si="4"/>
        <v>77</v>
      </c>
      <c r="M65" s="53">
        <f t="shared" si="7"/>
        <v>0.4</v>
      </c>
      <c r="N65" s="79"/>
      <c r="P65" s="10"/>
      <c r="Q65" s="10"/>
      <c r="R65" s="10"/>
    </row>
    <row r="66" spans="2:18" ht="23.25" customHeight="1" thickBot="1">
      <c r="B66" s="64">
        <v>222</v>
      </c>
      <c r="C66" s="68" t="s">
        <v>46</v>
      </c>
      <c r="D66" s="49"/>
      <c r="E66" s="49"/>
      <c r="F66" s="49"/>
      <c r="G66" s="54"/>
      <c r="H66" s="54"/>
      <c r="I66" s="49">
        <f t="shared" si="5"/>
        <v>0</v>
      </c>
      <c r="J66" s="51">
        <f>'1주차'!I78</f>
        <v>0</v>
      </c>
      <c r="K66" s="51">
        <f t="shared" si="6"/>
        <v>0</v>
      </c>
      <c r="L66" s="51">
        <f t="shared" si="4"/>
        <v>115</v>
      </c>
      <c r="M66" s="53">
        <f t="shared" si="7"/>
        <v>0</v>
      </c>
      <c r="N66" s="77" t="s">
        <v>43</v>
      </c>
    </row>
    <row r="67" spans="2:18" ht="23.25" customHeight="1" thickBot="1">
      <c r="B67" s="64">
        <v>223</v>
      </c>
      <c r="C67" s="68" t="s">
        <v>46</v>
      </c>
      <c r="D67" s="49"/>
      <c r="E67" s="49"/>
      <c r="F67" s="49"/>
      <c r="G67" s="54"/>
      <c r="H67" s="54"/>
      <c r="I67" s="49">
        <f t="shared" si="5"/>
        <v>0</v>
      </c>
      <c r="J67" s="51">
        <f>'1주차'!I79</f>
        <v>0</v>
      </c>
      <c r="K67" s="51">
        <f t="shared" si="6"/>
        <v>0</v>
      </c>
      <c r="L67" s="51">
        <f t="shared" si="4"/>
        <v>115</v>
      </c>
      <c r="M67" s="53">
        <f t="shared" si="7"/>
        <v>0</v>
      </c>
      <c r="N67" s="77" t="s">
        <v>43</v>
      </c>
    </row>
    <row r="68" spans="2:18" ht="23.25" customHeight="1">
      <c r="B68" s="64">
        <v>224</v>
      </c>
      <c r="C68" s="68" t="s">
        <v>46</v>
      </c>
      <c r="D68" s="49"/>
      <c r="E68" s="49"/>
      <c r="F68" s="49"/>
      <c r="G68" s="54"/>
      <c r="H68" s="54"/>
      <c r="I68" s="49">
        <f t="shared" si="5"/>
        <v>0</v>
      </c>
      <c r="J68" s="51">
        <f>'1주차'!I80</f>
        <v>0</v>
      </c>
      <c r="K68" s="51">
        <f t="shared" si="6"/>
        <v>0</v>
      </c>
      <c r="L68" s="51">
        <f t="shared" si="4"/>
        <v>115</v>
      </c>
      <c r="M68" s="53">
        <f t="shared" si="7"/>
        <v>0</v>
      </c>
      <c r="N68" s="77" t="s">
        <v>43</v>
      </c>
    </row>
    <row r="69" spans="2:18" ht="23.25" customHeight="1" thickBot="1">
      <c r="B69" s="64">
        <v>225</v>
      </c>
      <c r="C69" s="68" t="s">
        <v>46</v>
      </c>
      <c r="D69" s="49">
        <v>7</v>
      </c>
      <c r="E69" s="49">
        <v>6</v>
      </c>
      <c r="F69" s="49">
        <v>4</v>
      </c>
      <c r="G69" s="54">
        <v>13</v>
      </c>
      <c r="H69" s="54">
        <v>7</v>
      </c>
      <c r="I69" s="49">
        <f t="shared" si="5"/>
        <v>37</v>
      </c>
      <c r="J69" s="51">
        <f>'1주차'!I81</f>
        <v>26</v>
      </c>
      <c r="K69" s="51">
        <f t="shared" si="6"/>
        <v>63</v>
      </c>
      <c r="L69" s="51">
        <f t="shared" ref="L69:L100" si="8">RANK(K69,K$5:K$128)</f>
        <v>43</v>
      </c>
      <c r="M69" s="53">
        <f t="shared" si="7"/>
        <v>1</v>
      </c>
      <c r="N69" s="79"/>
    </row>
    <row r="70" spans="2:18" ht="23.25" customHeight="1">
      <c r="B70" s="64">
        <v>226</v>
      </c>
      <c r="C70" s="68" t="s">
        <v>46</v>
      </c>
      <c r="D70" s="49"/>
      <c r="E70" s="49"/>
      <c r="F70" s="49"/>
      <c r="G70" s="54"/>
      <c r="H70" s="54"/>
      <c r="I70" s="49">
        <f t="shared" si="5"/>
        <v>0</v>
      </c>
      <c r="J70" s="51">
        <f>'1주차'!I82</f>
        <v>0</v>
      </c>
      <c r="K70" s="51">
        <f t="shared" si="6"/>
        <v>0</v>
      </c>
      <c r="L70" s="51">
        <f t="shared" si="8"/>
        <v>115</v>
      </c>
      <c r="M70" s="53">
        <f t="shared" si="7"/>
        <v>0</v>
      </c>
      <c r="N70" s="77" t="s">
        <v>43</v>
      </c>
    </row>
    <row r="71" spans="2:18" ht="23.25" customHeight="1">
      <c r="B71" s="64">
        <v>227</v>
      </c>
      <c r="C71" s="68" t="s">
        <v>46</v>
      </c>
      <c r="D71" s="49">
        <v>7</v>
      </c>
      <c r="E71" s="49">
        <v>10</v>
      </c>
      <c r="F71" s="49">
        <v>7</v>
      </c>
      <c r="G71" s="54">
        <v>12</v>
      </c>
      <c r="H71" s="54">
        <v>5</v>
      </c>
      <c r="I71" s="49">
        <f t="shared" si="5"/>
        <v>41</v>
      </c>
      <c r="J71" s="51">
        <f>'1주차'!I83</f>
        <v>32</v>
      </c>
      <c r="K71" s="51">
        <f t="shared" si="6"/>
        <v>73</v>
      </c>
      <c r="L71" s="51">
        <f t="shared" si="8"/>
        <v>31</v>
      </c>
      <c r="M71" s="53">
        <f t="shared" si="7"/>
        <v>1</v>
      </c>
      <c r="N71" s="79"/>
    </row>
    <row r="72" spans="2:18" ht="23.25" customHeight="1">
      <c r="B72" s="64">
        <v>228</v>
      </c>
      <c r="C72" s="68" t="s">
        <v>46</v>
      </c>
      <c r="D72" s="49"/>
      <c r="E72" s="49">
        <v>5</v>
      </c>
      <c r="F72" s="49">
        <v>5</v>
      </c>
      <c r="G72" s="54">
        <v>13</v>
      </c>
      <c r="H72" s="54">
        <v>10</v>
      </c>
      <c r="I72" s="49">
        <f t="shared" si="5"/>
        <v>33</v>
      </c>
      <c r="J72" s="51">
        <f>'1주차'!I84</f>
        <v>13</v>
      </c>
      <c r="K72" s="51">
        <f t="shared" si="6"/>
        <v>46</v>
      </c>
      <c r="L72" s="51">
        <f t="shared" si="8"/>
        <v>62</v>
      </c>
      <c r="M72" s="53">
        <f t="shared" si="7"/>
        <v>0.8</v>
      </c>
      <c r="N72" s="79"/>
    </row>
    <row r="73" spans="2:18" ht="23.25" customHeight="1">
      <c r="B73" s="64">
        <v>229</v>
      </c>
      <c r="C73" s="68" t="s">
        <v>45</v>
      </c>
      <c r="D73" s="49">
        <v>7</v>
      </c>
      <c r="E73" s="49">
        <v>11</v>
      </c>
      <c r="F73" s="49">
        <v>8</v>
      </c>
      <c r="G73" s="54">
        <v>9</v>
      </c>
      <c r="H73" s="54">
        <v>6</v>
      </c>
      <c r="I73" s="49">
        <f t="shared" si="5"/>
        <v>41</v>
      </c>
      <c r="J73" s="51">
        <f>'1주차'!I85</f>
        <v>29</v>
      </c>
      <c r="K73" s="51">
        <f t="shared" si="6"/>
        <v>70</v>
      </c>
      <c r="L73" s="51">
        <f t="shared" si="8"/>
        <v>35</v>
      </c>
      <c r="M73" s="53">
        <f t="shared" si="7"/>
        <v>1</v>
      </c>
      <c r="N73" s="79"/>
    </row>
    <row r="74" spans="2:18" ht="23.25" customHeight="1">
      <c r="B74" s="64">
        <v>230</v>
      </c>
      <c r="C74" s="68" t="s">
        <v>46</v>
      </c>
      <c r="D74" s="49">
        <v>9</v>
      </c>
      <c r="E74" s="49">
        <v>11</v>
      </c>
      <c r="F74" s="49">
        <v>12</v>
      </c>
      <c r="G74" s="54"/>
      <c r="H74" s="54">
        <v>11</v>
      </c>
      <c r="I74" s="49">
        <f t="shared" si="5"/>
        <v>43</v>
      </c>
      <c r="J74" s="51">
        <f>'1주차'!I86</f>
        <v>30</v>
      </c>
      <c r="K74" s="51">
        <f t="shared" si="6"/>
        <v>73</v>
      </c>
      <c r="L74" s="51">
        <f t="shared" si="8"/>
        <v>31</v>
      </c>
      <c r="M74" s="53">
        <f t="shared" si="7"/>
        <v>0.8</v>
      </c>
      <c r="N74" s="79"/>
    </row>
    <row r="75" spans="2:18" ht="23.25" customHeight="1">
      <c r="B75" s="64">
        <v>231</v>
      </c>
      <c r="C75" s="68" t="s">
        <v>46</v>
      </c>
      <c r="D75" s="49">
        <v>13</v>
      </c>
      <c r="E75" s="49">
        <v>6</v>
      </c>
      <c r="F75" s="49">
        <v>6</v>
      </c>
      <c r="G75" s="54">
        <v>7</v>
      </c>
      <c r="H75" s="54">
        <v>8</v>
      </c>
      <c r="I75" s="49">
        <f t="shared" si="5"/>
        <v>40</v>
      </c>
      <c r="J75" s="51">
        <f>'1주차'!I87</f>
        <v>36</v>
      </c>
      <c r="K75" s="51">
        <f t="shared" si="6"/>
        <v>76</v>
      </c>
      <c r="L75" s="51">
        <f t="shared" si="8"/>
        <v>26</v>
      </c>
      <c r="M75" s="53">
        <f t="shared" si="7"/>
        <v>1</v>
      </c>
      <c r="N75" s="79"/>
    </row>
    <row r="76" spans="2:18" ht="23.25" customHeight="1">
      <c r="B76" s="64">
        <v>232</v>
      </c>
      <c r="C76" s="68" t="s">
        <v>46</v>
      </c>
      <c r="D76" s="49"/>
      <c r="E76" s="49"/>
      <c r="F76" s="49"/>
      <c r="G76" s="54">
        <v>15</v>
      </c>
      <c r="H76" s="54"/>
      <c r="I76" s="49">
        <f t="shared" si="5"/>
        <v>15</v>
      </c>
      <c r="J76" s="51">
        <f>'1주차'!I88</f>
        <v>6</v>
      </c>
      <c r="K76" s="51">
        <f t="shared" si="6"/>
        <v>21</v>
      </c>
      <c r="L76" s="51">
        <f t="shared" si="8"/>
        <v>93</v>
      </c>
      <c r="M76" s="53">
        <f t="shared" si="7"/>
        <v>0.2</v>
      </c>
      <c r="N76" s="79"/>
    </row>
    <row r="77" spans="2:18" ht="23.25" customHeight="1" thickBot="1">
      <c r="B77" s="64">
        <v>233</v>
      </c>
      <c r="C77" s="68" t="s">
        <v>45</v>
      </c>
      <c r="D77" s="49">
        <v>5</v>
      </c>
      <c r="E77" s="49">
        <v>2</v>
      </c>
      <c r="F77" s="49">
        <v>3</v>
      </c>
      <c r="G77" s="54"/>
      <c r="H77" s="54"/>
      <c r="I77" s="49">
        <f t="shared" si="5"/>
        <v>10</v>
      </c>
      <c r="J77" s="51">
        <f>'1주차'!I89</f>
        <v>9</v>
      </c>
      <c r="K77" s="51">
        <f t="shared" si="6"/>
        <v>19</v>
      </c>
      <c r="L77" s="51">
        <f t="shared" si="8"/>
        <v>94</v>
      </c>
      <c r="M77" s="53">
        <f t="shared" si="7"/>
        <v>0.6</v>
      </c>
      <c r="N77" s="79"/>
    </row>
    <row r="78" spans="2:18" ht="23.25" customHeight="1">
      <c r="B78" s="64">
        <v>234</v>
      </c>
      <c r="C78" s="68" t="s">
        <v>46</v>
      </c>
      <c r="D78" s="49"/>
      <c r="E78" s="49"/>
      <c r="F78" s="49"/>
      <c r="G78" s="54"/>
      <c r="H78" s="54"/>
      <c r="I78" s="49">
        <f t="shared" si="5"/>
        <v>0</v>
      </c>
      <c r="J78" s="51">
        <f>'1주차'!I90</f>
        <v>0</v>
      </c>
      <c r="K78" s="51">
        <f t="shared" si="6"/>
        <v>0</v>
      </c>
      <c r="L78" s="51">
        <f t="shared" si="8"/>
        <v>115</v>
      </c>
      <c r="M78" s="53">
        <f t="shared" si="7"/>
        <v>0</v>
      </c>
      <c r="N78" s="77" t="s">
        <v>43</v>
      </c>
    </row>
    <row r="79" spans="2:18" ht="23.25" customHeight="1" thickBot="1">
      <c r="B79" s="64">
        <v>236</v>
      </c>
      <c r="C79" s="68" t="s">
        <v>46</v>
      </c>
      <c r="D79" s="49">
        <v>13</v>
      </c>
      <c r="E79" s="49">
        <v>13</v>
      </c>
      <c r="F79" s="49"/>
      <c r="G79" s="54">
        <v>13</v>
      </c>
      <c r="H79" s="54">
        <v>9</v>
      </c>
      <c r="I79" s="49">
        <f t="shared" si="5"/>
        <v>48</v>
      </c>
      <c r="J79" s="51">
        <f>'1주차'!I91</f>
        <v>33</v>
      </c>
      <c r="K79" s="51">
        <f t="shared" si="6"/>
        <v>81</v>
      </c>
      <c r="L79" s="51">
        <f t="shared" si="8"/>
        <v>18</v>
      </c>
      <c r="M79" s="53">
        <f t="shared" si="7"/>
        <v>0.8</v>
      </c>
      <c r="N79" s="79"/>
    </row>
    <row r="80" spans="2:18" ht="23.25" customHeight="1">
      <c r="B80" s="64">
        <v>237</v>
      </c>
      <c r="C80" s="68" t="s">
        <v>45</v>
      </c>
      <c r="D80" s="49"/>
      <c r="E80" s="49"/>
      <c r="F80" s="49"/>
      <c r="G80" s="54"/>
      <c r="H80" s="54"/>
      <c r="I80" s="49">
        <f t="shared" si="5"/>
        <v>0</v>
      </c>
      <c r="J80" s="51">
        <f>'1주차'!I92</f>
        <v>26</v>
      </c>
      <c r="K80" s="51">
        <f t="shared" si="6"/>
        <v>26</v>
      </c>
      <c r="L80" s="51">
        <f t="shared" si="8"/>
        <v>86</v>
      </c>
      <c r="M80" s="53">
        <f t="shared" si="7"/>
        <v>0</v>
      </c>
      <c r="N80" s="77" t="s">
        <v>43</v>
      </c>
    </row>
    <row r="81" spans="2:18" ht="23.25" customHeight="1">
      <c r="B81" s="64">
        <v>238</v>
      </c>
      <c r="C81" s="68" t="s">
        <v>46</v>
      </c>
      <c r="D81" s="49">
        <v>12</v>
      </c>
      <c r="E81" s="49">
        <v>14</v>
      </c>
      <c r="F81" s="49">
        <v>11</v>
      </c>
      <c r="G81" s="54">
        <v>11</v>
      </c>
      <c r="H81" s="54">
        <v>12</v>
      </c>
      <c r="I81" s="49">
        <f t="shared" si="5"/>
        <v>60</v>
      </c>
      <c r="J81" s="51">
        <f>'1주차'!I93</f>
        <v>11</v>
      </c>
      <c r="K81" s="51">
        <f t="shared" si="6"/>
        <v>71</v>
      </c>
      <c r="L81" s="51">
        <f t="shared" si="8"/>
        <v>33</v>
      </c>
      <c r="M81" s="53">
        <f t="shared" si="7"/>
        <v>1</v>
      </c>
      <c r="N81" s="79"/>
    </row>
    <row r="82" spans="2:18" ht="23.25" customHeight="1">
      <c r="B82" s="64">
        <v>239</v>
      </c>
      <c r="C82" s="68" t="s">
        <v>46</v>
      </c>
      <c r="D82" s="49">
        <v>8</v>
      </c>
      <c r="E82" s="49">
        <v>5</v>
      </c>
      <c r="F82" s="49">
        <v>9</v>
      </c>
      <c r="G82" s="54">
        <v>10</v>
      </c>
      <c r="H82" s="54"/>
      <c r="I82" s="49">
        <f t="shared" si="5"/>
        <v>32</v>
      </c>
      <c r="J82" s="51">
        <f>'1주차'!I94</f>
        <v>18</v>
      </c>
      <c r="K82" s="51">
        <f t="shared" si="6"/>
        <v>50</v>
      </c>
      <c r="L82" s="51">
        <f t="shared" si="8"/>
        <v>55</v>
      </c>
      <c r="M82" s="53">
        <f t="shared" si="7"/>
        <v>0.8</v>
      </c>
      <c r="N82" s="79"/>
    </row>
    <row r="83" spans="2:18" ht="23.25" customHeight="1">
      <c r="B83" s="64">
        <v>240</v>
      </c>
      <c r="C83" s="68" t="s">
        <v>46</v>
      </c>
      <c r="D83" s="49"/>
      <c r="E83" s="49">
        <v>8</v>
      </c>
      <c r="F83" s="49"/>
      <c r="G83" s="54"/>
      <c r="H83" s="54"/>
      <c r="I83" s="49">
        <f t="shared" si="5"/>
        <v>8</v>
      </c>
      <c r="J83" s="51">
        <f>'1주차'!I95</f>
        <v>9</v>
      </c>
      <c r="K83" s="51">
        <f t="shared" si="6"/>
        <v>17</v>
      </c>
      <c r="L83" s="51">
        <f t="shared" si="8"/>
        <v>96</v>
      </c>
      <c r="M83" s="53">
        <f t="shared" si="7"/>
        <v>0.2</v>
      </c>
      <c r="N83" s="79"/>
    </row>
    <row r="84" spans="2:18" ht="23.25" customHeight="1" thickBot="1">
      <c r="B84" s="64">
        <v>241</v>
      </c>
      <c r="C84" s="68" t="s">
        <v>45</v>
      </c>
      <c r="D84" s="49"/>
      <c r="E84" s="49">
        <v>5</v>
      </c>
      <c r="F84" s="49"/>
      <c r="G84" s="54"/>
      <c r="H84" s="54"/>
      <c r="I84" s="49">
        <f t="shared" si="5"/>
        <v>5</v>
      </c>
      <c r="J84" s="51">
        <f>'1주차'!I96</f>
        <v>9</v>
      </c>
      <c r="K84" s="51">
        <f t="shared" si="6"/>
        <v>14</v>
      </c>
      <c r="L84" s="51">
        <f t="shared" si="8"/>
        <v>99</v>
      </c>
      <c r="M84" s="53">
        <f t="shared" si="7"/>
        <v>0.2</v>
      </c>
      <c r="N84" s="79"/>
    </row>
    <row r="85" spans="2:18" ht="23.25" customHeight="1">
      <c r="B85" s="64">
        <v>242</v>
      </c>
      <c r="C85" s="68" t="s">
        <v>46</v>
      </c>
      <c r="D85" s="49"/>
      <c r="E85" s="49"/>
      <c r="F85" s="49"/>
      <c r="G85" s="54"/>
      <c r="H85" s="54"/>
      <c r="I85" s="49">
        <f t="shared" si="5"/>
        <v>0</v>
      </c>
      <c r="J85" s="51">
        <f>'1주차'!I97</f>
        <v>0</v>
      </c>
      <c r="K85" s="51">
        <f t="shared" si="6"/>
        <v>0</v>
      </c>
      <c r="L85" s="51">
        <f t="shared" si="8"/>
        <v>115</v>
      </c>
      <c r="M85" s="53">
        <f t="shared" si="7"/>
        <v>0</v>
      </c>
      <c r="N85" s="77" t="s">
        <v>43</v>
      </c>
    </row>
    <row r="86" spans="2:18" ht="23.25" customHeight="1">
      <c r="B86" s="64">
        <v>243</v>
      </c>
      <c r="C86" s="68" t="s">
        <v>46</v>
      </c>
      <c r="D86" s="49">
        <v>4</v>
      </c>
      <c r="E86" s="49">
        <v>6</v>
      </c>
      <c r="F86" s="49">
        <v>9</v>
      </c>
      <c r="G86" s="54">
        <v>9</v>
      </c>
      <c r="H86" s="54">
        <v>7</v>
      </c>
      <c r="I86" s="49">
        <f t="shared" si="5"/>
        <v>35</v>
      </c>
      <c r="J86" s="51">
        <f>'1주차'!I98</f>
        <v>3</v>
      </c>
      <c r="K86" s="51">
        <f t="shared" si="6"/>
        <v>38</v>
      </c>
      <c r="L86" s="51">
        <f t="shared" si="8"/>
        <v>71</v>
      </c>
      <c r="M86" s="53">
        <f t="shared" si="7"/>
        <v>1</v>
      </c>
      <c r="N86" s="79"/>
      <c r="P86" s="10"/>
      <c r="Q86" s="10"/>
      <c r="R86" s="10"/>
    </row>
    <row r="87" spans="2:18" ht="23.25" customHeight="1">
      <c r="B87" s="65">
        <v>151</v>
      </c>
      <c r="C87" s="68" t="s">
        <v>45</v>
      </c>
      <c r="D87" s="49"/>
      <c r="E87" s="49">
        <v>12</v>
      </c>
      <c r="F87" s="49">
        <v>7</v>
      </c>
      <c r="G87" s="54"/>
      <c r="H87" s="54">
        <v>7</v>
      </c>
      <c r="I87" s="49">
        <f t="shared" si="5"/>
        <v>26</v>
      </c>
      <c r="J87" s="51">
        <f>'1주차'!I99</f>
        <v>38</v>
      </c>
      <c r="K87" s="51">
        <f t="shared" si="6"/>
        <v>64</v>
      </c>
      <c r="L87" s="51">
        <f t="shared" si="8"/>
        <v>42</v>
      </c>
      <c r="M87" s="53">
        <f t="shared" si="7"/>
        <v>0.6</v>
      </c>
      <c r="N87" s="79"/>
      <c r="P87" s="10"/>
      <c r="Q87" s="10"/>
      <c r="R87" s="10"/>
    </row>
    <row r="88" spans="2:18" ht="23.25" customHeight="1">
      <c r="B88" s="65">
        <v>152</v>
      </c>
      <c r="C88" s="68" t="s">
        <v>45</v>
      </c>
      <c r="D88" s="49"/>
      <c r="E88" s="49">
        <v>4</v>
      </c>
      <c r="F88" s="49">
        <v>7</v>
      </c>
      <c r="G88" s="54">
        <v>9</v>
      </c>
      <c r="H88" s="54">
        <v>6</v>
      </c>
      <c r="I88" s="49">
        <f t="shared" si="5"/>
        <v>26</v>
      </c>
      <c r="J88" s="51">
        <f>'1주차'!I100</f>
        <v>23</v>
      </c>
      <c r="K88" s="51">
        <f t="shared" si="6"/>
        <v>49</v>
      </c>
      <c r="L88" s="51">
        <f t="shared" si="8"/>
        <v>56</v>
      </c>
      <c r="M88" s="53">
        <f t="shared" si="7"/>
        <v>0.8</v>
      </c>
      <c r="N88" s="79"/>
      <c r="P88" s="10"/>
      <c r="Q88" s="10"/>
      <c r="R88" s="10"/>
    </row>
    <row r="89" spans="2:18" ht="23.25" customHeight="1">
      <c r="B89" s="65">
        <v>153</v>
      </c>
      <c r="C89" s="68" t="s">
        <v>45</v>
      </c>
      <c r="D89" s="49"/>
      <c r="E89" s="49"/>
      <c r="F89" s="49"/>
      <c r="G89" s="54">
        <v>12</v>
      </c>
      <c r="H89" s="54"/>
      <c r="I89" s="49">
        <f t="shared" si="5"/>
        <v>12</v>
      </c>
      <c r="J89" s="51">
        <f>'1주차'!I101</f>
        <v>12</v>
      </c>
      <c r="K89" s="51">
        <f t="shared" si="6"/>
        <v>24</v>
      </c>
      <c r="L89" s="51">
        <f t="shared" si="8"/>
        <v>90</v>
      </c>
      <c r="M89" s="53">
        <f t="shared" si="7"/>
        <v>0.2</v>
      </c>
      <c r="N89" s="79"/>
      <c r="P89" s="10"/>
      <c r="Q89" s="10"/>
      <c r="R89" s="10"/>
    </row>
    <row r="90" spans="2:18" ht="23.25" customHeight="1">
      <c r="B90" s="65">
        <v>154</v>
      </c>
      <c r="C90" s="68" t="s">
        <v>45</v>
      </c>
      <c r="D90" s="49"/>
      <c r="E90" s="49">
        <v>14</v>
      </c>
      <c r="F90" s="49">
        <v>11</v>
      </c>
      <c r="G90" s="54"/>
      <c r="H90" s="54">
        <v>4</v>
      </c>
      <c r="I90" s="49">
        <f t="shared" si="5"/>
        <v>29</v>
      </c>
      <c r="J90" s="51">
        <f>'1주차'!I102</f>
        <v>11</v>
      </c>
      <c r="K90" s="51">
        <f t="shared" si="6"/>
        <v>40</v>
      </c>
      <c r="L90" s="51">
        <f t="shared" si="8"/>
        <v>69</v>
      </c>
      <c r="M90" s="53">
        <f t="shared" si="7"/>
        <v>0.6</v>
      </c>
      <c r="N90" s="79"/>
      <c r="P90" s="10"/>
      <c r="Q90" s="10"/>
      <c r="R90" s="10"/>
    </row>
    <row r="91" spans="2:18" ht="23.25" customHeight="1" thickBot="1">
      <c r="B91" s="65">
        <v>155</v>
      </c>
      <c r="C91" s="68" t="s">
        <v>45</v>
      </c>
      <c r="D91" s="49"/>
      <c r="E91" s="49"/>
      <c r="F91" s="49">
        <v>7</v>
      </c>
      <c r="G91" s="54">
        <v>9</v>
      </c>
      <c r="H91" s="54"/>
      <c r="I91" s="49">
        <f t="shared" si="5"/>
        <v>16</v>
      </c>
      <c r="J91" s="51">
        <f>'1주차'!I103</f>
        <v>12</v>
      </c>
      <c r="K91" s="51">
        <f t="shared" si="6"/>
        <v>28</v>
      </c>
      <c r="L91" s="51">
        <f t="shared" si="8"/>
        <v>82</v>
      </c>
      <c r="M91" s="53">
        <f t="shared" si="7"/>
        <v>0.4</v>
      </c>
      <c r="N91" s="79"/>
      <c r="P91" s="10"/>
      <c r="Q91" s="10"/>
      <c r="R91" s="10"/>
    </row>
    <row r="92" spans="2:18" ht="23.25" customHeight="1">
      <c r="B92" s="65">
        <v>156</v>
      </c>
      <c r="C92" s="68" t="s">
        <v>45</v>
      </c>
      <c r="D92" s="49"/>
      <c r="E92" s="49"/>
      <c r="F92" s="49"/>
      <c r="G92" s="54"/>
      <c r="H92" s="54"/>
      <c r="I92" s="49">
        <f t="shared" si="5"/>
        <v>0</v>
      </c>
      <c r="J92" s="51">
        <f>'1주차'!I104</f>
        <v>0</v>
      </c>
      <c r="K92" s="51">
        <f t="shared" si="6"/>
        <v>0</v>
      </c>
      <c r="L92" s="51">
        <f t="shared" si="8"/>
        <v>115</v>
      </c>
      <c r="M92" s="53">
        <f t="shared" si="7"/>
        <v>0</v>
      </c>
      <c r="N92" s="77" t="s">
        <v>43</v>
      </c>
      <c r="P92" s="10"/>
      <c r="Q92" s="10"/>
      <c r="R92" s="10"/>
    </row>
    <row r="93" spans="2:18" ht="23.25" customHeight="1">
      <c r="B93" s="65">
        <v>157</v>
      </c>
      <c r="C93" s="68" t="s">
        <v>45</v>
      </c>
      <c r="D93" s="49"/>
      <c r="E93" s="49">
        <v>11</v>
      </c>
      <c r="F93" s="49">
        <v>13</v>
      </c>
      <c r="G93" s="54">
        <v>11</v>
      </c>
      <c r="H93" s="54">
        <v>8</v>
      </c>
      <c r="I93" s="49">
        <f t="shared" si="5"/>
        <v>43</v>
      </c>
      <c r="J93" s="51">
        <f>'1주차'!I105</f>
        <v>32</v>
      </c>
      <c r="K93" s="51">
        <f t="shared" si="6"/>
        <v>75</v>
      </c>
      <c r="L93" s="51">
        <f t="shared" si="8"/>
        <v>27</v>
      </c>
      <c r="M93" s="53">
        <f t="shared" si="7"/>
        <v>0.8</v>
      </c>
      <c r="N93" s="79"/>
      <c r="P93" s="10"/>
      <c r="Q93" s="10"/>
      <c r="R93" s="10"/>
    </row>
    <row r="94" spans="2:18" ht="23.25" customHeight="1">
      <c r="B94" s="65">
        <v>158</v>
      </c>
      <c r="C94" s="68" t="s">
        <v>46</v>
      </c>
      <c r="D94" s="49"/>
      <c r="E94" s="49">
        <v>11</v>
      </c>
      <c r="F94" s="49">
        <v>13</v>
      </c>
      <c r="G94" s="54">
        <v>14</v>
      </c>
      <c r="H94" s="54"/>
      <c r="I94" s="49">
        <f t="shared" si="5"/>
        <v>38</v>
      </c>
      <c r="J94" s="51">
        <f>'1주차'!I106</f>
        <v>0</v>
      </c>
      <c r="K94" s="51">
        <f t="shared" si="6"/>
        <v>38</v>
      </c>
      <c r="L94" s="51">
        <f t="shared" si="8"/>
        <v>71</v>
      </c>
      <c r="M94" s="53">
        <f t="shared" si="7"/>
        <v>0.6</v>
      </c>
      <c r="N94" s="79"/>
      <c r="P94" s="10"/>
      <c r="Q94" s="10"/>
      <c r="R94" s="10"/>
    </row>
    <row r="95" spans="2:18" ht="23.25" customHeight="1">
      <c r="B95" s="65">
        <v>159</v>
      </c>
      <c r="C95" s="68" t="s">
        <v>46</v>
      </c>
      <c r="D95" s="49"/>
      <c r="E95" s="49">
        <v>10</v>
      </c>
      <c r="F95" s="49">
        <v>10</v>
      </c>
      <c r="G95" s="54">
        <v>15</v>
      </c>
      <c r="H95" s="54"/>
      <c r="I95" s="49">
        <f t="shared" si="5"/>
        <v>35</v>
      </c>
      <c r="J95" s="51">
        <f>'1주차'!I107</f>
        <v>0</v>
      </c>
      <c r="K95" s="51">
        <f t="shared" si="6"/>
        <v>35</v>
      </c>
      <c r="L95" s="51">
        <f t="shared" si="8"/>
        <v>79</v>
      </c>
      <c r="M95" s="53">
        <f t="shared" si="7"/>
        <v>0.6</v>
      </c>
      <c r="N95" s="79"/>
      <c r="P95" s="10"/>
      <c r="Q95" s="10"/>
      <c r="R95" s="10"/>
    </row>
    <row r="96" spans="2:18" ht="23.25" customHeight="1">
      <c r="B96" s="65">
        <v>160</v>
      </c>
      <c r="C96" s="68" t="s">
        <v>46</v>
      </c>
      <c r="D96" s="49">
        <v>5</v>
      </c>
      <c r="E96" s="49"/>
      <c r="F96" s="49"/>
      <c r="G96" s="54"/>
      <c r="H96" s="54"/>
      <c r="I96" s="49">
        <f t="shared" si="5"/>
        <v>5</v>
      </c>
      <c r="J96" s="51">
        <f>'1주차'!I108</f>
        <v>0</v>
      </c>
      <c r="K96" s="51">
        <f t="shared" si="6"/>
        <v>5</v>
      </c>
      <c r="L96" s="51">
        <f t="shared" si="8"/>
        <v>113</v>
      </c>
      <c r="M96" s="53">
        <f t="shared" si="7"/>
        <v>0.2</v>
      </c>
      <c r="N96" s="79"/>
      <c r="P96" s="10"/>
      <c r="Q96" s="10"/>
      <c r="R96" s="10"/>
    </row>
    <row r="97" spans="2:18" ht="23.25" customHeight="1" thickBot="1">
      <c r="B97" s="65">
        <v>161</v>
      </c>
      <c r="C97" s="68" t="s">
        <v>46</v>
      </c>
      <c r="D97" s="49">
        <v>2</v>
      </c>
      <c r="E97" s="49">
        <v>13</v>
      </c>
      <c r="F97" s="49">
        <v>10</v>
      </c>
      <c r="G97" s="54">
        <v>9</v>
      </c>
      <c r="H97" s="54">
        <v>6</v>
      </c>
      <c r="I97" s="49">
        <f t="shared" si="5"/>
        <v>40</v>
      </c>
      <c r="J97" s="51">
        <f>'1주차'!I109</f>
        <v>50</v>
      </c>
      <c r="K97" s="51">
        <f t="shared" si="6"/>
        <v>90</v>
      </c>
      <c r="L97" s="51">
        <f t="shared" si="8"/>
        <v>12</v>
      </c>
      <c r="M97" s="53">
        <f t="shared" si="7"/>
        <v>1</v>
      </c>
      <c r="N97" s="79"/>
      <c r="P97" s="10"/>
      <c r="Q97" s="10"/>
      <c r="R97" s="10"/>
    </row>
    <row r="98" spans="2:18" ht="23.25" customHeight="1">
      <c r="B98" s="65">
        <v>163</v>
      </c>
      <c r="C98" s="68" t="s">
        <v>46</v>
      </c>
      <c r="D98" s="49"/>
      <c r="E98" s="49"/>
      <c r="F98" s="49"/>
      <c r="G98" s="54"/>
      <c r="H98" s="54"/>
      <c r="I98" s="49">
        <f t="shared" si="5"/>
        <v>0</v>
      </c>
      <c r="J98" s="51">
        <f>'1주차'!I110</f>
        <v>0</v>
      </c>
      <c r="K98" s="51">
        <f t="shared" si="6"/>
        <v>0</v>
      </c>
      <c r="L98" s="51">
        <f t="shared" si="8"/>
        <v>115</v>
      </c>
      <c r="M98" s="53">
        <f t="shared" si="7"/>
        <v>0</v>
      </c>
      <c r="N98" s="77" t="s">
        <v>43</v>
      </c>
      <c r="P98" s="10"/>
      <c r="Q98" s="10"/>
      <c r="R98" s="10"/>
    </row>
    <row r="99" spans="2:18" ht="23.25" customHeight="1">
      <c r="B99" s="65">
        <v>164</v>
      </c>
      <c r="C99" s="68" t="s">
        <v>45</v>
      </c>
      <c r="D99" s="49"/>
      <c r="E99" s="49">
        <v>13</v>
      </c>
      <c r="F99" s="49">
        <v>13</v>
      </c>
      <c r="G99" s="54">
        <v>13</v>
      </c>
      <c r="H99" s="54"/>
      <c r="I99" s="49">
        <f t="shared" si="5"/>
        <v>39</v>
      </c>
      <c r="J99" s="51">
        <f>'1주차'!I111</f>
        <v>32</v>
      </c>
      <c r="K99" s="51">
        <f t="shared" si="6"/>
        <v>71</v>
      </c>
      <c r="L99" s="51">
        <f t="shared" si="8"/>
        <v>33</v>
      </c>
      <c r="M99" s="53">
        <f t="shared" si="7"/>
        <v>0.6</v>
      </c>
      <c r="N99" s="79"/>
      <c r="P99" s="10"/>
      <c r="Q99" s="10"/>
      <c r="R99" s="10"/>
    </row>
    <row r="100" spans="2:18" ht="23.25" customHeight="1">
      <c r="B100" s="65">
        <v>165</v>
      </c>
      <c r="C100" s="68" t="s">
        <v>46</v>
      </c>
      <c r="D100" s="49"/>
      <c r="E100" s="49">
        <v>13</v>
      </c>
      <c r="F100" s="49">
        <v>5</v>
      </c>
      <c r="G100" s="54">
        <v>9</v>
      </c>
      <c r="H100" s="54">
        <v>4</v>
      </c>
      <c r="I100" s="49">
        <f t="shared" si="5"/>
        <v>31</v>
      </c>
      <c r="J100" s="51">
        <f>'1주차'!I112</f>
        <v>14</v>
      </c>
      <c r="K100" s="51">
        <f t="shared" si="6"/>
        <v>45</v>
      </c>
      <c r="L100" s="51">
        <f t="shared" si="8"/>
        <v>63</v>
      </c>
      <c r="M100" s="53">
        <f t="shared" si="7"/>
        <v>0.8</v>
      </c>
      <c r="N100" s="79"/>
      <c r="P100" s="10"/>
      <c r="Q100" s="10"/>
      <c r="R100" s="10"/>
    </row>
    <row r="101" spans="2:18" ht="23.25" customHeight="1">
      <c r="B101" s="65">
        <v>166</v>
      </c>
      <c r="C101" s="68" t="s">
        <v>45</v>
      </c>
      <c r="D101" s="49">
        <v>11</v>
      </c>
      <c r="E101" s="49">
        <v>14</v>
      </c>
      <c r="F101" s="49">
        <v>12</v>
      </c>
      <c r="G101" s="54">
        <v>15</v>
      </c>
      <c r="H101" s="54"/>
      <c r="I101" s="49">
        <f t="shared" si="5"/>
        <v>52</v>
      </c>
      <c r="J101" s="51">
        <f>'1주차'!I113</f>
        <v>36</v>
      </c>
      <c r="K101" s="51">
        <f t="shared" si="6"/>
        <v>88</v>
      </c>
      <c r="L101" s="51">
        <f t="shared" ref="L101:L132" si="9">RANK(K101,K$5:K$128)</f>
        <v>13</v>
      </c>
      <c r="M101" s="53">
        <f t="shared" si="7"/>
        <v>0.8</v>
      </c>
      <c r="N101" s="79"/>
      <c r="P101" s="10"/>
      <c r="Q101" s="10"/>
      <c r="R101" s="10"/>
    </row>
    <row r="102" spans="2:18" ht="23.25" customHeight="1">
      <c r="B102" s="65">
        <v>167</v>
      </c>
      <c r="C102" s="68" t="s">
        <v>45</v>
      </c>
      <c r="D102" s="49"/>
      <c r="E102" s="49">
        <v>13</v>
      </c>
      <c r="F102" s="49"/>
      <c r="G102" s="54">
        <v>11</v>
      </c>
      <c r="H102" s="54">
        <v>5</v>
      </c>
      <c r="I102" s="49">
        <f t="shared" si="5"/>
        <v>29</v>
      </c>
      <c r="J102" s="51">
        <f>'1주차'!I114</f>
        <v>46</v>
      </c>
      <c r="K102" s="51">
        <f t="shared" si="6"/>
        <v>75</v>
      </c>
      <c r="L102" s="51">
        <f t="shared" si="9"/>
        <v>27</v>
      </c>
      <c r="M102" s="53">
        <f t="shared" si="7"/>
        <v>0.6</v>
      </c>
      <c r="N102" s="79"/>
      <c r="P102" s="10"/>
      <c r="Q102" s="10"/>
      <c r="R102" s="10"/>
    </row>
    <row r="103" spans="2:18" ht="23.25" customHeight="1">
      <c r="B103" s="65">
        <v>168</v>
      </c>
      <c r="C103" s="68" t="s">
        <v>46</v>
      </c>
      <c r="D103" s="49"/>
      <c r="E103" s="49">
        <v>12</v>
      </c>
      <c r="F103" s="49"/>
      <c r="G103" s="54"/>
      <c r="H103" s="54"/>
      <c r="I103" s="49">
        <f t="shared" si="5"/>
        <v>12</v>
      </c>
      <c r="J103" s="51">
        <f>'1주차'!I115</f>
        <v>14</v>
      </c>
      <c r="K103" s="51">
        <f t="shared" si="6"/>
        <v>26</v>
      </c>
      <c r="L103" s="51">
        <f t="shared" si="9"/>
        <v>86</v>
      </c>
      <c r="M103" s="53">
        <f t="shared" si="7"/>
        <v>0.2</v>
      </c>
      <c r="N103" s="79"/>
    </row>
    <row r="104" spans="2:18" ht="23.25" customHeight="1">
      <c r="B104" s="65">
        <v>169</v>
      </c>
      <c r="C104" s="68" t="s">
        <v>46</v>
      </c>
      <c r="D104" s="49">
        <v>5</v>
      </c>
      <c r="E104" s="49">
        <v>8</v>
      </c>
      <c r="F104" s="49">
        <v>6</v>
      </c>
      <c r="G104" s="54">
        <v>11</v>
      </c>
      <c r="H104" s="54">
        <v>8</v>
      </c>
      <c r="I104" s="49">
        <f t="shared" si="5"/>
        <v>38</v>
      </c>
      <c r="J104" s="51">
        <f>'1주차'!I116</f>
        <v>29</v>
      </c>
      <c r="K104" s="51">
        <f t="shared" si="6"/>
        <v>67</v>
      </c>
      <c r="L104" s="51">
        <f t="shared" si="9"/>
        <v>39</v>
      </c>
      <c r="M104" s="53">
        <f t="shared" si="7"/>
        <v>1</v>
      </c>
      <c r="N104" s="79"/>
    </row>
    <row r="105" spans="2:18" ht="23.25" customHeight="1">
      <c r="B105" s="65">
        <v>170</v>
      </c>
      <c r="C105" s="68" t="s">
        <v>46</v>
      </c>
      <c r="D105" s="49"/>
      <c r="E105" s="49">
        <v>12</v>
      </c>
      <c r="F105" s="49"/>
      <c r="G105" s="54">
        <v>13</v>
      </c>
      <c r="H105" s="54">
        <v>11</v>
      </c>
      <c r="I105" s="49">
        <f t="shared" si="5"/>
        <v>36</v>
      </c>
      <c r="J105" s="51">
        <f>'1주차'!I117</f>
        <v>39</v>
      </c>
      <c r="K105" s="51">
        <f t="shared" si="6"/>
        <v>75</v>
      </c>
      <c r="L105" s="51">
        <f t="shared" si="9"/>
        <v>27</v>
      </c>
      <c r="M105" s="53">
        <f t="shared" si="7"/>
        <v>0.6</v>
      </c>
      <c r="N105" s="79"/>
    </row>
    <row r="106" spans="2:18" ht="23.25" customHeight="1">
      <c r="B106" s="65">
        <v>172</v>
      </c>
      <c r="C106" s="69" t="s">
        <v>46</v>
      </c>
      <c r="D106" s="49"/>
      <c r="E106" s="49">
        <v>10</v>
      </c>
      <c r="F106" s="49"/>
      <c r="G106" s="54"/>
      <c r="H106" s="54"/>
      <c r="I106" s="49">
        <f t="shared" si="5"/>
        <v>10</v>
      </c>
      <c r="J106" s="51">
        <f>'1주차'!I118</f>
        <v>28</v>
      </c>
      <c r="K106" s="51">
        <f t="shared" si="6"/>
        <v>38</v>
      </c>
      <c r="L106" s="51">
        <f t="shared" si="9"/>
        <v>71</v>
      </c>
      <c r="M106" s="53">
        <f t="shared" si="7"/>
        <v>0.2</v>
      </c>
      <c r="N106" s="79"/>
    </row>
    <row r="107" spans="2:18" ht="23.25" customHeight="1">
      <c r="B107" s="65">
        <v>173</v>
      </c>
      <c r="C107" s="69" t="s">
        <v>46</v>
      </c>
      <c r="D107" s="49"/>
      <c r="E107" s="49">
        <v>5</v>
      </c>
      <c r="F107" s="49"/>
      <c r="G107" s="54">
        <v>12</v>
      </c>
      <c r="H107" s="54"/>
      <c r="I107" s="49">
        <f t="shared" si="5"/>
        <v>17</v>
      </c>
      <c r="J107" s="51">
        <f>'1주차'!I119</f>
        <v>11</v>
      </c>
      <c r="K107" s="51">
        <f t="shared" si="6"/>
        <v>28</v>
      </c>
      <c r="L107" s="51">
        <f t="shared" si="9"/>
        <v>82</v>
      </c>
      <c r="M107" s="53">
        <f t="shared" si="7"/>
        <v>0.4</v>
      </c>
      <c r="N107" s="79"/>
    </row>
    <row r="108" spans="2:18" ht="23.25" customHeight="1">
      <c r="B108" s="65">
        <v>174</v>
      </c>
      <c r="C108" s="69" t="s">
        <v>45</v>
      </c>
      <c r="D108" s="49">
        <v>8</v>
      </c>
      <c r="E108" s="49">
        <v>12</v>
      </c>
      <c r="F108" s="49">
        <v>15</v>
      </c>
      <c r="G108" s="54">
        <v>13</v>
      </c>
      <c r="H108" s="54">
        <v>9</v>
      </c>
      <c r="I108" s="49">
        <f t="shared" si="5"/>
        <v>57</v>
      </c>
      <c r="J108" s="51">
        <f>'1주차'!I120</f>
        <v>47</v>
      </c>
      <c r="K108" s="51">
        <f t="shared" si="6"/>
        <v>104</v>
      </c>
      <c r="L108" s="51">
        <f t="shared" si="9"/>
        <v>7</v>
      </c>
      <c r="M108" s="53">
        <f t="shared" si="7"/>
        <v>1</v>
      </c>
      <c r="N108" s="79"/>
    </row>
    <row r="109" spans="2:18" ht="23.25" customHeight="1">
      <c r="B109" s="65">
        <v>176</v>
      </c>
      <c r="C109" s="69" t="s">
        <v>46</v>
      </c>
      <c r="D109" s="49"/>
      <c r="E109" s="49"/>
      <c r="F109" s="49"/>
      <c r="G109" s="54"/>
      <c r="H109" s="54">
        <v>8</v>
      </c>
      <c r="I109" s="49">
        <f t="shared" si="5"/>
        <v>8</v>
      </c>
      <c r="J109" s="51">
        <f>'1주차'!I121</f>
        <v>8</v>
      </c>
      <c r="K109" s="51">
        <f t="shared" si="6"/>
        <v>16</v>
      </c>
      <c r="L109" s="51">
        <f t="shared" si="9"/>
        <v>97</v>
      </c>
      <c r="M109" s="53">
        <f t="shared" si="7"/>
        <v>0.2</v>
      </c>
      <c r="N109" s="74"/>
    </row>
    <row r="110" spans="2:18" ht="23.25" customHeight="1">
      <c r="B110" s="65">
        <v>177</v>
      </c>
      <c r="C110" s="69" t="s">
        <v>45</v>
      </c>
      <c r="D110" s="49">
        <v>3</v>
      </c>
      <c r="E110" s="49">
        <v>10</v>
      </c>
      <c r="F110" s="49"/>
      <c r="G110" s="54">
        <v>11</v>
      </c>
      <c r="H110" s="54"/>
      <c r="I110" s="49">
        <f t="shared" si="5"/>
        <v>24</v>
      </c>
      <c r="J110" s="51">
        <f>'1주차'!I122</f>
        <v>9</v>
      </c>
      <c r="K110" s="51">
        <f t="shared" si="6"/>
        <v>33</v>
      </c>
      <c r="L110" s="51">
        <f t="shared" si="9"/>
        <v>80</v>
      </c>
      <c r="M110" s="53">
        <f t="shared" si="7"/>
        <v>0.6</v>
      </c>
      <c r="N110" s="79"/>
    </row>
    <row r="111" spans="2:18" ht="23.25" customHeight="1" thickBot="1">
      <c r="B111" s="65">
        <v>178</v>
      </c>
      <c r="C111" s="69" t="s">
        <v>45</v>
      </c>
      <c r="D111" s="49"/>
      <c r="E111" s="49">
        <v>4</v>
      </c>
      <c r="F111" s="49"/>
      <c r="G111" s="54"/>
      <c r="H111" s="54"/>
      <c r="I111" s="49">
        <f t="shared" si="5"/>
        <v>4</v>
      </c>
      <c r="J111" s="51">
        <f>'1주차'!I123</f>
        <v>9</v>
      </c>
      <c r="K111" s="51">
        <f t="shared" si="6"/>
        <v>13</v>
      </c>
      <c r="L111" s="51">
        <f t="shared" si="9"/>
        <v>100</v>
      </c>
      <c r="M111" s="53">
        <f t="shared" si="7"/>
        <v>0.2</v>
      </c>
      <c r="N111" s="79"/>
    </row>
    <row r="112" spans="2:18" ht="23.25" customHeight="1">
      <c r="B112" s="65">
        <v>179</v>
      </c>
      <c r="C112" s="69" t="s">
        <v>45</v>
      </c>
      <c r="D112" s="49"/>
      <c r="E112" s="49"/>
      <c r="F112" s="49"/>
      <c r="G112" s="54"/>
      <c r="H112" s="54"/>
      <c r="I112" s="49">
        <f t="shared" si="5"/>
        <v>0</v>
      </c>
      <c r="J112" s="51">
        <f>'1주차'!I124</f>
        <v>0</v>
      </c>
      <c r="K112" s="51">
        <f t="shared" si="6"/>
        <v>0</v>
      </c>
      <c r="L112" s="51">
        <f t="shared" si="9"/>
        <v>115</v>
      </c>
      <c r="M112" s="53">
        <f t="shared" si="7"/>
        <v>0</v>
      </c>
      <c r="N112" s="77" t="s">
        <v>43</v>
      </c>
    </row>
    <row r="113" spans="2:18" ht="23.25" customHeight="1">
      <c r="B113" s="65">
        <v>180</v>
      </c>
      <c r="C113" s="69" t="s">
        <v>46</v>
      </c>
      <c r="D113" s="49">
        <v>12</v>
      </c>
      <c r="E113" s="49">
        <v>10</v>
      </c>
      <c r="F113" s="49">
        <v>4</v>
      </c>
      <c r="G113" s="54">
        <v>8</v>
      </c>
      <c r="H113" s="54">
        <v>5</v>
      </c>
      <c r="I113" s="49">
        <f t="shared" si="5"/>
        <v>39</v>
      </c>
      <c r="J113" s="51">
        <f>'1주차'!I125</f>
        <v>36</v>
      </c>
      <c r="K113" s="51">
        <f t="shared" si="6"/>
        <v>75</v>
      </c>
      <c r="L113" s="51">
        <f t="shared" si="9"/>
        <v>27</v>
      </c>
      <c r="M113" s="53">
        <f t="shared" si="7"/>
        <v>1</v>
      </c>
      <c r="N113" s="79"/>
    </row>
    <row r="114" spans="2:18" ht="23.25" customHeight="1" thickBot="1">
      <c r="B114" s="65">
        <v>181</v>
      </c>
      <c r="C114" s="69" t="s">
        <v>46</v>
      </c>
      <c r="D114" s="49">
        <v>5</v>
      </c>
      <c r="E114" s="49">
        <v>7</v>
      </c>
      <c r="F114" s="49">
        <v>6</v>
      </c>
      <c r="G114" s="54">
        <v>11</v>
      </c>
      <c r="H114" s="54">
        <v>5</v>
      </c>
      <c r="I114" s="49">
        <f t="shared" si="5"/>
        <v>34</v>
      </c>
      <c r="J114" s="51">
        <f>'1주차'!I126</f>
        <v>35</v>
      </c>
      <c r="K114" s="51">
        <f t="shared" si="6"/>
        <v>69</v>
      </c>
      <c r="L114" s="51">
        <f t="shared" si="9"/>
        <v>37</v>
      </c>
      <c r="M114" s="53">
        <f t="shared" si="7"/>
        <v>1</v>
      </c>
      <c r="N114" s="79"/>
    </row>
    <row r="115" spans="2:18" ht="23.25" customHeight="1">
      <c r="B115" s="65">
        <v>182</v>
      </c>
      <c r="C115" s="69" t="s">
        <v>45</v>
      </c>
      <c r="D115" s="49"/>
      <c r="E115" s="49"/>
      <c r="F115" s="49"/>
      <c r="G115" s="54"/>
      <c r="H115" s="54"/>
      <c r="I115" s="49">
        <f t="shared" si="5"/>
        <v>0</v>
      </c>
      <c r="J115" s="51">
        <f>'1주차'!I127</f>
        <v>13</v>
      </c>
      <c r="K115" s="51">
        <f t="shared" si="6"/>
        <v>13</v>
      </c>
      <c r="L115" s="51">
        <f t="shared" si="9"/>
        <v>100</v>
      </c>
      <c r="M115" s="53">
        <f t="shared" si="7"/>
        <v>0</v>
      </c>
      <c r="N115" s="77" t="s">
        <v>43</v>
      </c>
    </row>
    <row r="116" spans="2:18" ht="23.25" customHeight="1" thickBot="1">
      <c r="B116" s="65">
        <v>183</v>
      </c>
      <c r="C116" s="69" t="s">
        <v>46</v>
      </c>
      <c r="D116" s="49">
        <v>10</v>
      </c>
      <c r="E116" s="49"/>
      <c r="F116" s="49">
        <v>11</v>
      </c>
      <c r="G116" s="54">
        <v>14</v>
      </c>
      <c r="H116" s="54"/>
      <c r="I116" s="49">
        <f t="shared" si="5"/>
        <v>35</v>
      </c>
      <c r="J116" s="51">
        <f>'1주차'!I128</f>
        <v>46</v>
      </c>
      <c r="K116" s="51">
        <f t="shared" si="6"/>
        <v>81</v>
      </c>
      <c r="L116" s="51">
        <f t="shared" si="9"/>
        <v>18</v>
      </c>
      <c r="M116" s="53">
        <f t="shared" si="7"/>
        <v>0.6</v>
      </c>
      <c r="N116" s="79"/>
    </row>
    <row r="117" spans="2:18" ht="23.25" customHeight="1">
      <c r="B117" s="65">
        <v>184</v>
      </c>
      <c r="C117" s="69" t="s">
        <v>46</v>
      </c>
      <c r="D117" s="49"/>
      <c r="E117" s="49"/>
      <c r="F117" s="49"/>
      <c r="G117" s="54"/>
      <c r="H117" s="54"/>
      <c r="I117" s="49">
        <f t="shared" si="5"/>
        <v>0</v>
      </c>
      <c r="J117" s="51">
        <f>'1주차'!I129</f>
        <v>0</v>
      </c>
      <c r="K117" s="51">
        <f t="shared" si="6"/>
        <v>0</v>
      </c>
      <c r="L117" s="51">
        <f t="shared" si="9"/>
        <v>115</v>
      </c>
      <c r="M117" s="53">
        <f t="shared" si="7"/>
        <v>0</v>
      </c>
      <c r="N117" s="77" t="s">
        <v>43</v>
      </c>
    </row>
    <row r="118" spans="2:18" ht="23.25" customHeight="1">
      <c r="B118" s="65">
        <v>185</v>
      </c>
      <c r="C118" s="69" t="s">
        <v>45</v>
      </c>
      <c r="D118" s="49">
        <v>4</v>
      </c>
      <c r="E118" s="49">
        <v>7</v>
      </c>
      <c r="F118" s="49">
        <v>7</v>
      </c>
      <c r="G118" s="54">
        <v>9</v>
      </c>
      <c r="H118" s="54">
        <v>8</v>
      </c>
      <c r="I118" s="49">
        <f t="shared" si="5"/>
        <v>35</v>
      </c>
      <c r="J118" s="51">
        <f>'1주차'!I130</f>
        <v>14</v>
      </c>
      <c r="K118" s="51">
        <f t="shared" si="6"/>
        <v>49</v>
      </c>
      <c r="L118" s="51">
        <f t="shared" si="9"/>
        <v>56</v>
      </c>
      <c r="M118" s="53">
        <f t="shared" si="7"/>
        <v>1</v>
      </c>
      <c r="N118" s="79"/>
    </row>
    <row r="119" spans="2:18" ht="23.25" customHeight="1">
      <c r="B119" s="65">
        <v>186</v>
      </c>
      <c r="C119" s="69" t="s">
        <v>46</v>
      </c>
      <c r="D119" s="49">
        <v>12</v>
      </c>
      <c r="E119" s="49">
        <v>11</v>
      </c>
      <c r="F119" s="49">
        <v>5</v>
      </c>
      <c r="G119" s="54">
        <v>9</v>
      </c>
      <c r="H119" s="54">
        <v>9</v>
      </c>
      <c r="I119" s="49">
        <f t="shared" si="5"/>
        <v>46</v>
      </c>
      <c r="J119" s="51">
        <f>'1주차'!I131</f>
        <v>34</v>
      </c>
      <c r="K119" s="51">
        <f t="shared" si="6"/>
        <v>80</v>
      </c>
      <c r="L119" s="51">
        <f t="shared" si="9"/>
        <v>21</v>
      </c>
      <c r="M119" s="53">
        <f t="shared" si="7"/>
        <v>1</v>
      </c>
      <c r="N119" s="79"/>
    </row>
    <row r="120" spans="2:18" ht="23.25" customHeight="1">
      <c r="B120" s="65">
        <v>187</v>
      </c>
      <c r="C120" s="69" t="s">
        <v>46</v>
      </c>
      <c r="D120" s="49"/>
      <c r="E120" s="49">
        <v>7</v>
      </c>
      <c r="F120" s="49">
        <v>6</v>
      </c>
      <c r="G120" s="54"/>
      <c r="H120" s="54">
        <v>3</v>
      </c>
      <c r="I120" s="49">
        <f t="shared" si="5"/>
        <v>16</v>
      </c>
      <c r="J120" s="51">
        <f>'1주차'!I132</f>
        <v>11</v>
      </c>
      <c r="K120" s="51">
        <f t="shared" si="6"/>
        <v>27</v>
      </c>
      <c r="L120" s="51">
        <f t="shared" si="9"/>
        <v>85</v>
      </c>
      <c r="M120" s="53">
        <f t="shared" si="7"/>
        <v>0.6</v>
      </c>
      <c r="N120" s="79"/>
    </row>
    <row r="121" spans="2:18" ht="23.25" customHeight="1">
      <c r="B121" s="65">
        <v>189</v>
      </c>
      <c r="C121" s="69" t="s">
        <v>46</v>
      </c>
      <c r="D121" s="49">
        <v>4</v>
      </c>
      <c r="E121" s="49">
        <v>6</v>
      </c>
      <c r="F121" s="49">
        <v>9</v>
      </c>
      <c r="G121" s="54"/>
      <c r="H121" s="54">
        <v>4</v>
      </c>
      <c r="I121" s="49">
        <f t="shared" si="5"/>
        <v>23</v>
      </c>
      <c r="J121" s="51">
        <f>'1주차'!I133</f>
        <v>3</v>
      </c>
      <c r="K121" s="51">
        <f t="shared" si="6"/>
        <v>26</v>
      </c>
      <c r="L121" s="51">
        <f t="shared" si="9"/>
        <v>86</v>
      </c>
      <c r="M121" s="53">
        <f t="shared" si="7"/>
        <v>0.8</v>
      </c>
      <c r="N121" s="79"/>
    </row>
    <row r="122" spans="2:18" ht="23.25" customHeight="1">
      <c r="B122" s="65">
        <v>190</v>
      </c>
      <c r="C122" s="69" t="s">
        <v>45</v>
      </c>
      <c r="D122" s="49"/>
      <c r="E122" s="49"/>
      <c r="F122" s="49"/>
      <c r="G122" s="54">
        <v>6</v>
      </c>
      <c r="H122" s="54"/>
      <c r="I122" s="49">
        <f t="shared" ref="I122:I128" si="10">SUM(D122,E122,F122,G122,H122)</f>
        <v>6</v>
      </c>
      <c r="J122" s="51">
        <f>'1주차'!I134</f>
        <v>0</v>
      </c>
      <c r="K122" s="51">
        <f t="shared" si="6"/>
        <v>6</v>
      </c>
      <c r="L122" s="51">
        <f t="shared" si="9"/>
        <v>110</v>
      </c>
      <c r="M122" s="53">
        <f t="shared" si="7"/>
        <v>0.2</v>
      </c>
      <c r="N122" s="79"/>
    </row>
    <row r="123" spans="2:18" ht="23.25" customHeight="1" thickBot="1">
      <c r="B123" s="65">
        <v>191</v>
      </c>
      <c r="C123" s="69" t="s">
        <v>45</v>
      </c>
      <c r="D123" s="49"/>
      <c r="E123" s="49">
        <v>8</v>
      </c>
      <c r="F123" s="49">
        <v>0</v>
      </c>
      <c r="G123" s="54">
        <v>9</v>
      </c>
      <c r="H123" s="54">
        <v>11</v>
      </c>
      <c r="I123" s="49">
        <f t="shared" si="10"/>
        <v>28</v>
      </c>
      <c r="J123" s="51">
        <f>'1주차'!I135</f>
        <v>10</v>
      </c>
      <c r="K123" s="51">
        <f t="shared" ref="K123:K128" si="11">SUM(I123:J123)</f>
        <v>38</v>
      </c>
      <c r="L123" s="51">
        <f t="shared" si="9"/>
        <v>71</v>
      </c>
      <c r="M123" s="53">
        <f t="shared" ref="M123:M128" si="12">COUNTA(D123,E123,F123,G123,H123)/5</f>
        <v>0.8</v>
      </c>
      <c r="N123" s="79"/>
      <c r="P123" s="10"/>
      <c r="Q123" s="10"/>
      <c r="R123" s="10"/>
    </row>
    <row r="124" spans="2:18" ht="23.25" customHeight="1">
      <c r="B124" s="65">
        <v>192</v>
      </c>
      <c r="C124" s="69" t="s">
        <v>45</v>
      </c>
      <c r="D124" s="49"/>
      <c r="E124" s="49"/>
      <c r="F124" s="49"/>
      <c r="G124" s="54"/>
      <c r="H124" s="54"/>
      <c r="I124" s="49">
        <f t="shared" si="10"/>
        <v>0</v>
      </c>
      <c r="J124" s="51">
        <f>'1주차'!I136</f>
        <v>7</v>
      </c>
      <c r="K124" s="51">
        <f t="shared" si="11"/>
        <v>7</v>
      </c>
      <c r="L124" s="51">
        <f t="shared" si="9"/>
        <v>108</v>
      </c>
      <c r="M124" s="53">
        <f t="shared" si="12"/>
        <v>0</v>
      </c>
      <c r="N124" s="77" t="s">
        <v>43</v>
      </c>
      <c r="P124" s="10"/>
      <c r="Q124" s="10"/>
      <c r="R124" s="10"/>
    </row>
    <row r="125" spans="2:18" ht="23.25" customHeight="1">
      <c r="B125" s="65">
        <v>193</v>
      </c>
      <c r="C125" s="69" t="s">
        <v>46</v>
      </c>
      <c r="D125" s="49"/>
      <c r="E125" s="49"/>
      <c r="F125" s="49">
        <v>12</v>
      </c>
      <c r="G125" s="54">
        <v>12</v>
      </c>
      <c r="H125" s="54"/>
      <c r="I125" s="49">
        <f t="shared" si="10"/>
        <v>24</v>
      </c>
      <c r="J125" s="51">
        <f>'1주차'!I137</f>
        <v>15</v>
      </c>
      <c r="K125" s="51">
        <f t="shared" si="11"/>
        <v>39</v>
      </c>
      <c r="L125" s="51">
        <f t="shared" si="9"/>
        <v>70</v>
      </c>
      <c r="M125" s="53">
        <f t="shared" si="12"/>
        <v>0.4</v>
      </c>
      <c r="N125" s="79"/>
      <c r="P125" s="10"/>
      <c r="Q125" s="10"/>
      <c r="R125" s="10"/>
    </row>
    <row r="126" spans="2:18" ht="23.25" customHeight="1">
      <c r="B126" s="65">
        <v>244</v>
      </c>
      <c r="C126" s="69" t="s">
        <v>45</v>
      </c>
      <c r="D126" s="49">
        <v>5</v>
      </c>
      <c r="E126" s="49">
        <v>3</v>
      </c>
      <c r="F126" s="49">
        <v>3</v>
      </c>
      <c r="G126" s="54">
        <v>10</v>
      </c>
      <c r="H126" s="54">
        <v>8</v>
      </c>
      <c r="I126" s="49">
        <f t="shared" ref="I126:I127" si="13">SUM(D126,E126,F126,G126,H126)</f>
        <v>29</v>
      </c>
      <c r="J126" s="51">
        <f>'1주차'!I137</f>
        <v>15</v>
      </c>
      <c r="K126" s="51">
        <f t="shared" ref="K126:K127" si="14">SUM(I126:J126)</f>
        <v>44</v>
      </c>
      <c r="L126" s="51">
        <f t="shared" si="9"/>
        <v>65</v>
      </c>
      <c r="M126" s="53">
        <f t="shared" ref="M126:M127" si="15">COUNTA(D126,E126,F126,G126,H126)/5</f>
        <v>1</v>
      </c>
      <c r="N126" s="74"/>
      <c r="P126" s="10"/>
      <c r="Q126" s="10"/>
      <c r="R126" s="10"/>
    </row>
    <row r="127" spans="2:18" ht="23.25" customHeight="1">
      <c r="B127" s="65">
        <v>245</v>
      </c>
      <c r="C127" s="69" t="s">
        <v>46</v>
      </c>
      <c r="D127" s="49"/>
      <c r="E127" s="49">
        <v>5</v>
      </c>
      <c r="F127" s="49">
        <v>6</v>
      </c>
      <c r="G127" s="54">
        <v>9</v>
      </c>
      <c r="H127" s="54">
        <v>6</v>
      </c>
      <c r="I127" s="49">
        <f t="shared" si="13"/>
        <v>26</v>
      </c>
      <c r="J127" s="51">
        <f>'1주차'!I137</f>
        <v>15</v>
      </c>
      <c r="K127" s="51">
        <f t="shared" si="14"/>
        <v>41</v>
      </c>
      <c r="L127" s="51">
        <f t="shared" si="9"/>
        <v>67</v>
      </c>
      <c r="M127" s="53">
        <f t="shared" si="15"/>
        <v>0.8</v>
      </c>
      <c r="N127" s="74"/>
      <c r="P127" s="10"/>
      <c r="Q127" s="10"/>
      <c r="R127" s="10"/>
    </row>
    <row r="128" spans="2:18" ht="23.25" customHeight="1" thickBot="1">
      <c r="B128" s="65">
        <v>247</v>
      </c>
      <c r="C128" s="69" t="s">
        <v>45</v>
      </c>
      <c r="D128" s="49"/>
      <c r="E128" s="49"/>
      <c r="F128" s="49">
        <v>5</v>
      </c>
      <c r="G128" s="54"/>
      <c r="H128" s="54">
        <v>3</v>
      </c>
      <c r="I128" s="49">
        <f t="shared" si="10"/>
        <v>8</v>
      </c>
      <c r="J128" s="51">
        <f>'1주차'!I138</f>
        <v>0</v>
      </c>
      <c r="K128" s="51">
        <f t="shared" si="11"/>
        <v>8</v>
      </c>
      <c r="L128" s="51">
        <f t="shared" si="9"/>
        <v>107</v>
      </c>
      <c r="M128" s="53">
        <f t="shared" si="12"/>
        <v>0.4</v>
      </c>
      <c r="N128" s="74"/>
      <c r="P128" s="10"/>
      <c r="Q128" s="10"/>
      <c r="R128" s="10"/>
    </row>
    <row r="129" spans="1:18" ht="18" customHeight="1">
      <c r="B129" s="93" t="s">
        <v>3</v>
      </c>
      <c r="C129" s="94"/>
      <c r="D129" s="94"/>
      <c r="E129" s="94"/>
      <c r="F129" s="94"/>
      <c r="G129" s="94"/>
      <c r="H129" s="94"/>
      <c r="I129" s="94"/>
      <c r="J129" s="94"/>
      <c r="K129" s="94"/>
      <c r="L129" s="94"/>
      <c r="M129" s="94"/>
      <c r="N129" s="80"/>
      <c r="P129" s="10"/>
      <c r="Q129" s="10"/>
      <c r="R129" s="10"/>
    </row>
    <row r="130" spans="1:18" ht="18" customHeight="1">
      <c r="B130" s="95" t="s">
        <v>4</v>
      </c>
      <c r="C130" s="96"/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7"/>
      <c r="P130" s="10"/>
      <c r="Q130" s="10"/>
    </row>
    <row r="131" spans="1:18" ht="18" customHeight="1" thickBot="1">
      <c r="B131" s="83" t="s">
        <v>5</v>
      </c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5"/>
      <c r="P131" s="10"/>
      <c r="Q131" s="10"/>
    </row>
    <row r="132" spans="1:18">
      <c r="D132" s="48"/>
      <c r="P132" s="10"/>
    </row>
    <row r="133" spans="1:18">
      <c r="D133" s="57"/>
    </row>
    <row r="134" spans="1:18" s="15" customFormat="1">
      <c r="A134" s="7"/>
      <c r="B134" s="66"/>
      <c r="C134" s="70"/>
      <c r="D134" s="57"/>
      <c r="E134" s="56"/>
      <c r="F134" s="56"/>
      <c r="G134" s="56"/>
      <c r="H134" s="56"/>
      <c r="I134" s="56"/>
      <c r="J134" s="56"/>
      <c r="K134" s="56"/>
      <c r="L134" s="56"/>
      <c r="M134" s="56"/>
      <c r="N134" s="62"/>
      <c r="O134" s="7"/>
    </row>
    <row r="135" spans="1:18" s="15" customFormat="1">
      <c r="A135" s="7"/>
      <c r="B135" s="66"/>
      <c r="C135" s="70"/>
      <c r="D135" s="57"/>
      <c r="E135" s="56"/>
      <c r="F135" s="56"/>
      <c r="G135" s="56"/>
      <c r="H135" s="56"/>
      <c r="I135" s="56"/>
      <c r="J135" s="56"/>
      <c r="K135" s="56"/>
      <c r="L135" s="56"/>
      <c r="M135" s="56"/>
      <c r="N135" s="62"/>
      <c r="O135" s="7"/>
    </row>
    <row r="136" spans="1:18" s="15" customFormat="1">
      <c r="A136" s="7"/>
      <c r="B136" s="66"/>
      <c r="C136" s="70"/>
      <c r="D136" s="57"/>
      <c r="E136" s="56"/>
      <c r="F136" s="56"/>
      <c r="G136" s="56"/>
      <c r="H136" s="56"/>
      <c r="I136" s="56"/>
      <c r="J136" s="56"/>
      <c r="K136" s="56"/>
      <c r="L136" s="56"/>
      <c r="M136" s="56"/>
      <c r="N136" s="62"/>
      <c r="O136" s="7"/>
    </row>
    <row r="137" spans="1:18" s="15" customFormat="1">
      <c r="A137" s="7"/>
      <c r="B137" s="66"/>
      <c r="C137" s="70"/>
      <c r="D137" s="57"/>
      <c r="E137" s="56"/>
      <c r="F137" s="56"/>
      <c r="G137" s="56"/>
      <c r="H137" s="56"/>
      <c r="I137" s="56"/>
      <c r="J137" s="56"/>
      <c r="K137" s="56"/>
      <c r="L137" s="56"/>
      <c r="M137" s="56"/>
      <c r="N137" s="62"/>
      <c r="O137" s="7"/>
    </row>
    <row r="138" spans="1:18" s="15" customFormat="1">
      <c r="A138" s="7"/>
      <c r="B138" s="66"/>
      <c r="C138" s="70"/>
      <c r="D138" s="57"/>
      <c r="E138" s="56"/>
      <c r="F138" s="56"/>
      <c r="G138" s="56"/>
      <c r="H138" s="56"/>
      <c r="I138" s="56"/>
      <c r="J138" s="56"/>
      <c r="K138" s="56"/>
      <c r="L138" s="56"/>
      <c r="M138" s="56"/>
      <c r="N138" s="62"/>
      <c r="O138" s="7"/>
    </row>
    <row r="139" spans="1:18" s="15" customFormat="1">
      <c r="A139" s="7"/>
      <c r="B139" s="66"/>
      <c r="C139" s="70"/>
      <c r="D139" s="57"/>
      <c r="E139" s="56"/>
      <c r="F139" s="56"/>
      <c r="G139" s="56"/>
      <c r="H139" s="56"/>
      <c r="I139" s="56"/>
      <c r="J139" s="56"/>
      <c r="K139" s="56"/>
      <c r="L139" s="56"/>
      <c r="M139" s="56"/>
      <c r="N139" s="62"/>
      <c r="O139" s="7"/>
    </row>
    <row r="140" spans="1:18" s="15" customFormat="1">
      <c r="A140" s="7"/>
      <c r="B140" s="66"/>
      <c r="C140" s="70"/>
      <c r="D140" s="57"/>
      <c r="E140" s="56"/>
      <c r="F140" s="56"/>
      <c r="G140" s="56"/>
      <c r="H140" s="56"/>
      <c r="I140" s="56"/>
      <c r="J140" s="56"/>
      <c r="K140" s="56"/>
      <c r="L140" s="56"/>
      <c r="M140" s="56"/>
      <c r="N140" s="62"/>
      <c r="O140" s="7"/>
    </row>
    <row r="141" spans="1:18" s="15" customFormat="1">
      <c r="A141" s="7"/>
      <c r="B141" s="66"/>
      <c r="C141" s="70"/>
      <c r="D141" s="57"/>
      <c r="E141" s="56"/>
      <c r="F141" s="56"/>
      <c r="G141" s="56"/>
      <c r="H141" s="56"/>
      <c r="I141" s="56"/>
      <c r="J141" s="56"/>
      <c r="K141" s="56"/>
      <c r="L141" s="56"/>
      <c r="M141" s="56"/>
      <c r="N141" s="62"/>
      <c r="O141" s="7"/>
    </row>
    <row r="142" spans="1:18" s="15" customFormat="1">
      <c r="A142" s="7"/>
      <c r="B142" s="66"/>
      <c r="C142" s="70"/>
      <c r="D142" s="57"/>
      <c r="E142" s="56"/>
      <c r="F142" s="56"/>
      <c r="G142" s="56"/>
      <c r="H142" s="56"/>
      <c r="I142" s="56"/>
      <c r="J142" s="56"/>
      <c r="K142" s="56"/>
      <c r="L142" s="56"/>
      <c r="M142" s="56"/>
      <c r="N142" s="62"/>
      <c r="O142" s="7"/>
    </row>
    <row r="143" spans="1:18" s="15" customFormat="1">
      <c r="A143" s="7"/>
      <c r="B143" s="66"/>
      <c r="C143" s="70"/>
      <c r="D143" s="57"/>
      <c r="E143" s="56"/>
      <c r="F143" s="56"/>
      <c r="G143" s="56"/>
      <c r="H143" s="56"/>
      <c r="I143" s="56"/>
      <c r="J143" s="56"/>
      <c r="K143" s="56"/>
      <c r="L143" s="56"/>
      <c r="M143" s="56"/>
      <c r="N143" s="62"/>
      <c r="O143" s="7"/>
      <c r="P143" s="10"/>
    </row>
    <row r="144" spans="1:18" s="15" customFormat="1">
      <c r="A144" s="7"/>
      <c r="B144" s="66"/>
      <c r="C144" s="70"/>
      <c r="D144" s="57"/>
      <c r="E144" s="56"/>
      <c r="F144" s="56"/>
      <c r="G144" s="56"/>
      <c r="H144" s="56"/>
      <c r="I144" s="56"/>
      <c r="J144" s="56"/>
      <c r="K144" s="56"/>
      <c r="L144" s="56"/>
      <c r="M144" s="56"/>
      <c r="N144" s="62"/>
      <c r="O144" s="7"/>
      <c r="P144" s="7"/>
    </row>
    <row r="145" spans="1:16" s="15" customFormat="1">
      <c r="A145" s="7"/>
      <c r="B145" s="66"/>
      <c r="C145" s="70"/>
      <c r="D145" s="57"/>
      <c r="E145" s="56"/>
      <c r="F145" s="56"/>
      <c r="G145" s="56"/>
      <c r="H145" s="56"/>
      <c r="I145" s="56"/>
      <c r="J145" s="56"/>
      <c r="K145" s="56"/>
      <c r="L145" s="56"/>
      <c r="M145" s="56"/>
      <c r="N145" s="62"/>
      <c r="O145" s="7"/>
      <c r="P145" s="7"/>
    </row>
    <row r="146" spans="1:16" s="15" customFormat="1">
      <c r="A146" s="7"/>
      <c r="B146" s="66"/>
      <c r="C146" s="70"/>
      <c r="D146" s="57"/>
      <c r="E146" s="56"/>
      <c r="F146" s="56"/>
      <c r="G146" s="56"/>
      <c r="H146" s="56"/>
      <c r="I146" s="56"/>
      <c r="J146" s="56"/>
      <c r="K146" s="56"/>
      <c r="L146" s="56"/>
      <c r="M146" s="56"/>
      <c r="N146" s="62"/>
      <c r="O146" s="7"/>
      <c r="P146" s="7"/>
    </row>
    <row r="147" spans="1:16" s="15" customFormat="1">
      <c r="A147" s="7"/>
      <c r="B147" s="66"/>
      <c r="C147" s="70"/>
      <c r="D147" s="57"/>
      <c r="E147" s="56"/>
      <c r="F147" s="56"/>
      <c r="G147" s="56"/>
      <c r="H147" s="56"/>
      <c r="I147" s="56"/>
      <c r="J147" s="56"/>
      <c r="K147" s="56"/>
      <c r="L147" s="56"/>
      <c r="M147" s="56"/>
      <c r="N147" s="62"/>
      <c r="O147" s="7"/>
      <c r="P147" s="7"/>
    </row>
    <row r="148" spans="1:16" s="15" customFormat="1">
      <c r="A148" s="7"/>
      <c r="B148" s="66"/>
      <c r="C148" s="70"/>
      <c r="D148" s="57"/>
      <c r="E148" s="56"/>
      <c r="F148" s="56"/>
      <c r="G148" s="56"/>
      <c r="H148" s="56"/>
      <c r="I148" s="56"/>
      <c r="J148" s="56"/>
      <c r="K148" s="56"/>
      <c r="L148" s="56"/>
      <c r="M148" s="56"/>
      <c r="N148" s="62"/>
      <c r="O148" s="7"/>
      <c r="P148" s="7"/>
    </row>
    <row r="149" spans="1:16" s="15" customFormat="1">
      <c r="A149" s="7"/>
      <c r="B149" s="66"/>
      <c r="C149" s="70"/>
      <c r="D149" s="57"/>
      <c r="E149" s="56"/>
      <c r="F149" s="56"/>
      <c r="G149" s="56"/>
      <c r="H149" s="56"/>
      <c r="I149" s="56"/>
      <c r="J149" s="56"/>
      <c r="K149" s="56"/>
      <c r="L149" s="56"/>
      <c r="M149" s="56"/>
      <c r="N149" s="62"/>
      <c r="O149" s="7"/>
      <c r="P149" s="7"/>
    </row>
    <row r="150" spans="1:16" ht="36.75">
      <c r="N150" s="62" ph="1"/>
    </row>
    <row r="151" spans="1:16" ht="36.75">
      <c r="N151" s="62" ph="1"/>
    </row>
    <row r="152" spans="1:16" ht="36.75">
      <c r="N152" s="62" ph="1"/>
    </row>
    <row r="153" spans="1:16" ht="36.75">
      <c r="N153" s="62" ph="1"/>
    </row>
    <row r="155" spans="1:16" ht="36.75">
      <c r="N155" s="62" ph="1"/>
    </row>
    <row r="270" spans="14:14" ht="36.75">
      <c r="N270" s="62" ph="1"/>
    </row>
    <row r="285" spans="14:14" ht="36.75">
      <c r="N285" s="62" ph="1"/>
    </row>
    <row r="286" spans="14:14" ht="36.75">
      <c r="N286" s="62" ph="1"/>
    </row>
    <row r="297" spans="14:14" ht="36.75">
      <c r="N297" s="62" ph="1"/>
    </row>
    <row r="298" spans="14:14" ht="36.75">
      <c r="N298" s="62" ph="1"/>
    </row>
    <row r="299" spans="14:14" ht="36.75">
      <c r="N299" s="62" ph="1"/>
    </row>
    <row r="300" spans="14:14" ht="36.75">
      <c r="N300" s="62" ph="1"/>
    </row>
    <row r="301" spans="14:14" ht="36.75">
      <c r="N301" s="62" ph="1"/>
    </row>
    <row r="302" spans="14:14" ht="36.75">
      <c r="N302" s="62" ph="1"/>
    </row>
    <row r="305" spans="14:14" ht="36.75">
      <c r="N305" s="62" ph="1"/>
    </row>
    <row r="306" spans="14:14" ht="36.75">
      <c r="N306" s="62" ph="1"/>
    </row>
    <row r="307" spans="14:14" ht="36.75">
      <c r="N307" s="62" ph="1"/>
    </row>
    <row r="308" spans="14:14" ht="36.75">
      <c r="N308" s="62" ph="1"/>
    </row>
    <row r="309" spans="14:14" ht="36.75">
      <c r="N309" s="62" ph="1"/>
    </row>
    <row r="310" spans="14:14" ht="36.75">
      <c r="N310" s="62" ph="1"/>
    </row>
    <row r="311" spans="14:14" ht="36.75">
      <c r="N311" s="62" ph="1"/>
    </row>
    <row r="312" spans="14:14" ht="36.75">
      <c r="N312" s="62" ph="1"/>
    </row>
    <row r="313" spans="14:14" ht="36.75">
      <c r="N313" s="62" ph="1"/>
    </row>
    <row r="314" spans="14:14" ht="36.75">
      <c r="N314" s="62" ph="1"/>
    </row>
    <row r="315" spans="14:14" ht="36.75">
      <c r="N315" s="62" ph="1"/>
    </row>
    <row r="316" spans="14:14" ht="36.75">
      <c r="N316" s="62" ph="1"/>
    </row>
    <row r="317" spans="14:14" ht="36.75">
      <c r="N317" s="62" ph="1"/>
    </row>
    <row r="318" spans="14:14" ht="36.75">
      <c r="N318" s="62" ph="1"/>
    </row>
    <row r="321" spans="14:14" ht="36.75">
      <c r="N321" s="62" ph="1"/>
    </row>
    <row r="322" spans="14:14" ht="36.75">
      <c r="N322" s="62" ph="1"/>
    </row>
    <row r="323" spans="14:14" ht="36.75">
      <c r="N323" s="62" ph="1"/>
    </row>
    <row r="324" spans="14:14" ht="36.75">
      <c r="N324" s="62" ph="1"/>
    </row>
    <row r="325" spans="14:14" ht="36.75">
      <c r="N325" s="62" ph="1"/>
    </row>
    <row r="328" spans="14:14" ht="36.75">
      <c r="N328" s="62" ph="1"/>
    </row>
    <row r="329" spans="14:14" ht="36.75">
      <c r="N329" s="62" ph="1"/>
    </row>
    <row r="330" spans="14:14" ht="36.75">
      <c r="N330" s="62" ph="1"/>
    </row>
    <row r="331" spans="14:14" ht="36.75">
      <c r="N331" s="62" ph="1"/>
    </row>
    <row r="332" spans="14:14" ht="36.75">
      <c r="N332" s="62" ph="1"/>
    </row>
    <row r="333" spans="14:14" ht="36.75">
      <c r="N333" s="62" ph="1"/>
    </row>
    <row r="336" spans="14:14" ht="36.75">
      <c r="N336" s="62" ph="1"/>
    </row>
    <row r="337" spans="14:14" ht="36.75">
      <c r="N337" s="62" ph="1"/>
    </row>
    <row r="338" spans="14:14" ht="36.75">
      <c r="N338" s="62" ph="1"/>
    </row>
    <row r="339" spans="14:14" ht="36.75">
      <c r="N339" s="62" ph="1"/>
    </row>
    <row r="340" spans="14:14" ht="36.75">
      <c r="N340" s="62" ph="1"/>
    </row>
    <row r="341" spans="14:14" ht="36.75">
      <c r="N341" s="62" ph="1"/>
    </row>
    <row r="342" spans="14:14" ht="36.75">
      <c r="N342" s="62" ph="1"/>
    </row>
  </sheetData>
  <mergeCells count="7">
    <mergeCell ref="B130:N130"/>
    <mergeCell ref="B131:N131"/>
    <mergeCell ref="B1:N1"/>
    <mergeCell ref="B2:N2"/>
    <mergeCell ref="I3:L3"/>
    <mergeCell ref="M3:M4"/>
    <mergeCell ref="B129:M129"/>
  </mergeCells>
  <phoneticPr fontId="1" type="noConversion"/>
  <conditionalFormatting sqref="D5:H128">
    <cfRule type="cellIs" dxfId="5" priority="3" operator="equal">
      <formula>0</formula>
    </cfRule>
  </conditionalFormatting>
  <conditionalFormatting sqref="M5:M128">
    <cfRule type="cellIs" dxfId="4" priority="2" operator="lessThan">
      <formula>1</formula>
    </cfRule>
  </conditionalFormatting>
  <conditionalFormatting sqref="D5:H128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1주차</vt:lpstr>
      <vt:lpstr>2주차</vt:lpstr>
      <vt:lpstr>Sheet2</vt:lpstr>
      <vt:lpstr>'1주차'!Print_Area</vt:lpstr>
      <vt:lpstr>'2주차'!Print_Area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2012-09-24T03:03:46Z</cp:lastPrinted>
  <dcterms:created xsi:type="dcterms:W3CDTF">2008-12-24T07:32:26Z</dcterms:created>
  <dcterms:modified xsi:type="dcterms:W3CDTF">2012-09-24T04:36:03Z</dcterms:modified>
</cp:coreProperties>
</file>