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5"/>
  </bookViews>
  <sheets>
    <sheet name="1주차" sheetId="88" r:id="rId1"/>
    <sheet name="2주차" sheetId="102" r:id="rId2"/>
    <sheet name="3주차" sheetId="104" r:id="rId3"/>
    <sheet name="4주차" sheetId="106" r:id="rId4"/>
    <sheet name="5주차" sheetId="107" r:id="rId5"/>
    <sheet name="5주차 공개" sheetId="108" r:id="rId6"/>
    <sheet name="Sheet2" sheetId="101" r:id="rId7"/>
  </sheets>
  <definedNames>
    <definedName name="_xlnm.Print_Area" localSheetId="0">'1주차'!$B$1:$O$119</definedName>
    <definedName name="_xlnm.Print_Area" localSheetId="1">'2주차'!$B$1:$Q$111</definedName>
    <definedName name="_xlnm.Print_Area" localSheetId="2">'3주차'!$B$1:$Q$111</definedName>
    <definedName name="_xlnm.Print_Area" localSheetId="3">'4주차'!$B$1:$Q$111</definedName>
    <definedName name="_xlnm.Print_Area" localSheetId="4">'5주차'!$B$1:$Q$103</definedName>
    <definedName name="_xlnm.Print_Area" localSheetId="5">'5주차 공개'!$B$1:$N$103</definedName>
  </definedNames>
  <calcPr calcId="125725" iterateCount="1"/>
</workbook>
</file>

<file path=xl/calcChain.xml><?xml version="1.0" encoding="utf-8"?>
<calcChain xmlns="http://schemas.openxmlformats.org/spreadsheetml/2006/main">
  <c r="M99" i="108"/>
  <c r="J99"/>
  <c r="I99"/>
  <c r="K99" s="1"/>
  <c r="M98"/>
  <c r="J98"/>
  <c r="I98"/>
  <c r="M97"/>
  <c r="J97"/>
  <c r="I97"/>
  <c r="K97" s="1"/>
  <c r="M96"/>
  <c r="J96"/>
  <c r="I96"/>
  <c r="M95"/>
  <c r="J95"/>
  <c r="I95"/>
  <c r="K95" s="1"/>
  <c r="M94"/>
  <c r="J94"/>
  <c r="I94"/>
  <c r="M93"/>
  <c r="J93"/>
  <c r="I93"/>
  <c r="K93" s="1"/>
  <c r="M92"/>
  <c r="J92"/>
  <c r="I92"/>
  <c r="M91"/>
  <c r="J91"/>
  <c r="I91"/>
  <c r="K91" s="1"/>
  <c r="M90"/>
  <c r="J90"/>
  <c r="I90"/>
  <c r="M89"/>
  <c r="J89"/>
  <c r="I89"/>
  <c r="K89" s="1"/>
  <c r="M88"/>
  <c r="J88"/>
  <c r="I88"/>
  <c r="M87"/>
  <c r="J87"/>
  <c r="I87"/>
  <c r="K87" s="1"/>
  <c r="M86"/>
  <c r="J86"/>
  <c r="I86"/>
  <c r="M85"/>
  <c r="J85"/>
  <c r="I85"/>
  <c r="K85" s="1"/>
  <c r="M84"/>
  <c r="J84"/>
  <c r="I84"/>
  <c r="M83"/>
  <c r="J83"/>
  <c r="I83"/>
  <c r="K83" s="1"/>
  <c r="M82"/>
  <c r="J82"/>
  <c r="I82"/>
  <c r="M81"/>
  <c r="J81"/>
  <c r="I81"/>
  <c r="K81" s="1"/>
  <c r="M80"/>
  <c r="J80"/>
  <c r="I80"/>
  <c r="M79"/>
  <c r="J79"/>
  <c r="I79"/>
  <c r="K79" s="1"/>
  <c r="M78"/>
  <c r="J78"/>
  <c r="I78"/>
  <c r="M77"/>
  <c r="J77"/>
  <c r="I77"/>
  <c r="K77" s="1"/>
  <c r="M76"/>
  <c r="J76"/>
  <c r="I76"/>
  <c r="M75"/>
  <c r="J75"/>
  <c r="I75"/>
  <c r="K75" s="1"/>
  <c r="M74"/>
  <c r="J74"/>
  <c r="I74"/>
  <c r="M73"/>
  <c r="J73"/>
  <c r="I73"/>
  <c r="K73" s="1"/>
  <c r="M72"/>
  <c r="J72"/>
  <c r="I72"/>
  <c r="M71"/>
  <c r="J71"/>
  <c r="I71"/>
  <c r="K71" s="1"/>
  <c r="M70"/>
  <c r="J70"/>
  <c r="I70"/>
  <c r="M69"/>
  <c r="J69"/>
  <c r="I69"/>
  <c r="K69" s="1"/>
  <c r="M68"/>
  <c r="J68"/>
  <c r="I68"/>
  <c r="M67"/>
  <c r="J67"/>
  <c r="I67"/>
  <c r="K67" s="1"/>
  <c r="M66"/>
  <c r="J66"/>
  <c r="I66"/>
  <c r="M65"/>
  <c r="J65"/>
  <c r="I65"/>
  <c r="K65" s="1"/>
  <c r="M64"/>
  <c r="J64"/>
  <c r="I64"/>
  <c r="M63"/>
  <c r="J63"/>
  <c r="I63"/>
  <c r="K63" s="1"/>
  <c r="M62"/>
  <c r="J62"/>
  <c r="I62"/>
  <c r="M61"/>
  <c r="J61"/>
  <c r="I61"/>
  <c r="K61" s="1"/>
  <c r="M60"/>
  <c r="J60"/>
  <c r="I60"/>
  <c r="M59"/>
  <c r="J59"/>
  <c r="I59"/>
  <c r="K59" s="1"/>
  <c r="M58"/>
  <c r="J58"/>
  <c r="I58"/>
  <c r="M57"/>
  <c r="J57"/>
  <c r="I57"/>
  <c r="K57" s="1"/>
  <c r="M56"/>
  <c r="J56"/>
  <c r="I56"/>
  <c r="M55"/>
  <c r="J55"/>
  <c r="I55"/>
  <c r="K55" s="1"/>
  <c r="M54"/>
  <c r="J54"/>
  <c r="I54"/>
  <c r="M53"/>
  <c r="J53"/>
  <c r="I53"/>
  <c r="K53" s="1"/>
  <c r="M52"/>
  <c r="J52"/>
  <c r="I52"/>
  <c r="M51"/>
  <c r="J51"/>
  <c r="I51"/>
  <c r="K51" s="1"/>
  <c r="M50"/>
  <c r="J50"/>
  <c r="I50"/>
  <c r="M49"/>
  <c r="J49"/>
  <c r="I49"/>
  <c r="K49" s="1"/>
  <c r="M48"/>
  <c r="J48"/>
  <c r="I48"/>
  <c r="M47"/>
  <c r="J47"/>
  <c r="I47"/>
  <c r="K47" s="1"/>
  <c r="M46"/>
  <c r="J46"/>
  <c r="I46"/>
  <c r="M45"/>
  <c r="J45"/>
  <c r="I45"/>
  <c r="K45" s="1"/>
  <c r="M44"/>
  <c r="J44"/>
  <c r="I44"/>
  <c r="M43"/>
  <c r="J43"/>
  <c r="I43"/>
  <c r="K43" s="1"/>
  <c r="M42"/>
  <c r="J42"/>
  <c r="I42"/>
  <c r="M41"/>
  <c r="J41"/>
  <c r="I41"/>
  <c r="K41" s="1"/>
  <c r="M40"/>
  <c r="J40"/>
  <c r="I40"/>
  <c r="M39"/>
  <c r="J39"/>
  <c r="I39"/>
  <c r="K39" s="1"/>
  <c r="M38"/>
  <c r="J38"/>
  <c r="I38"/>
  <c r="M37"/>
  <c r="J37"/>
  <c r="I37"/>
  <c r="M36"/>
  <c r="J36"/>
  <c r="I36"/>
  <c r="M35"/>
  <c r="J35"/>
  <c r="I35"/>
  <c r="K35" s="1"/>
  <c r="M34"/>
  <c r="J34"/>
  <c r="I34"/>
  <c r="M33"/>
  <c r="J33"/>
  <c r="I33"/>
  <c r="K33" s="1"/>
  <c r="M32"/>
  <c r="J32"/>
  <c r="I32"/>
  <c r="M31"/>
  <c r="J31"/>
  <c r="I31"/>
  <c r="K31" s="1"/>
  <c r="M30"/>
  <c r="J30"/>
  <c r="I30"/>
  <c r="M29"/>
  <c r="J29"/>
  <c r="I29"/>
  <c r="K29" s="1"/>
  <c r="M28"/>
  <c r="J28"/>
  <c r="I28"/>
  <c r="M27"/>
  <c r="J27"/>
  <c r="I27"/>
  <c r="K27" s="1"/>
  <c r="M26"/>
  <c r="J26"/>
  <c r="I26"/>
  <c r="M25"/>
  <c r="J25"/>
  <c r="I25"/>
  <c r="K25" s="1"/>
  <c r="M24"/>
  <c r="J24"/>
  <c r="I24"/>
  <c r="M23"/>
  <c r="J23"/>
  <c r="I23"/>
  <c r="K23" s="1"/>
  <c r="M22"/>
  <c r="J22"/>
  <c r="I22"/>
  <c r="M21"/>
  <c r="J21"/>
  <c r="I21"/>
  <c r="K21" s="1"/>
  <c r="M20"/>
  <c r="J20"/>
  <c r="I20"/>
  <c r="M19"/>
  <c r="J19"/>
  <c r="I19"/>
  <c r="K19" s="1"/>
  <c r="M18"/>
  <c r="J18"/>
  <c r="I18"/>
  <c r="M17"/>
  <c r="J17"/>
  <c r="I17"/>
  <c r="K17" s="1"/>
  <c r="M16"/>
  <c r="J16"/>
  <c r="I16"/>
  <c r="M15"/>
  <c r="J15"/>
  <c r="I15"/>
  <c r="K15" s="1"/>
  <c r="M14"/>
  <c r="J14"/>
  <c r="I14"/>
  <c r="M13"/>
  <c r="J13"/>
  <c r="I13"/>
  <c r="K13" s="1"/>
  <c r="M12"/>
  <c r="J12"/>
  <c r="I12"/>
  <c r="M11"/>
  <c r="J11"/>
  <c r="I11"/>
  <c r="K11" s="1"/>
  <c r="M10"/>
  <c r="J10"/>
  <c r="I10"/>
  <c r="M9"/>
  <c r="J9"/>
  <c r="I9"/>
  <c r="K9" s="1"/>
  <c r="M8"/>
  <c r="J8"/>
  <c r="I8"/>
  <c r="M7"/>
  <c r="J7"/>
  <c r="I7"/>
  <c r="K7" s="1"/>
  <c r="M6"/>
  <c r="J6"/>
  <c r="I6"/>
  <c r="M7" i="10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6"/>
  <c r="P99"/>
  <c r="L99"/>
  <c r="P98"/>
  <c r="L98"/>
  <c r="N98" s="1"/>
  <c r="P97"/>
  <c r="L97"/>
  <c r="P96"/>
  <c r="L96"/>
  <c r="N96" s="1"/>
  <c r="P95"/>
  <c r="L95"/>
  <c r="P94"/>
  <c r="L94"/>
  <c r="P93"/>
  <c r="L93"/>
  <c r="N93" s="1"/>
  <c r="P92"/>
  <c r="L92"/>
  <c r="P91"/>
  <c r="L91"/>
  <c r="N91" s="1"/>
  <c r="P90"/>
  <c r="L90"/>
  <c r="P89"/>
  <c r="L89"/>
  <c r="N89" s="1"/>
  <c r="P88"/>
  <c r="L88"/>
  <c r="P87"/>
  <c r="L87"/>
  <c r="N87" s="1"/>
  <c r="P86"/>
  <c r="L86"/>
  <c r="P85"/>
  <c r="L85"/>
  <c r="N85" s="1"/>
  <c r="P84"/>
  <c r="L84"/>
  <c r="P83"/>
  <c r="L83"/>
  <c r="N83" s="1"/>
  <c r="P82"/>
  <c r="L82"/>
  <c r="P81"/>
  <c r="L81"/>
  <c r="N81" s="1"/>
  <c r="P80"/>
  <c r="L80"/>
  <c r="P79"/>
  <c r="L79"/>
  <c r="N79" s="1"/>
  <c r="P78"/>
  <c r="L78"/>
  <c r="P77"/>
  <c r="L77"/>
  <c r="N77" s="1"/>
  <c r="P76"/>
  <c r="L76"/>
  <c r="P75"/>
  <c r="L75"/>
  <c r="N75" s="1"/>
  <c r="P74"/>
  <c r="L74"/>
  <c r="P73"/>
  <c r="L73"/>
  <c r="N73" s="1"/>
  <c r="P72"/>
  <c r="L72"/>
  <c r="P71"/>
  <c r="L71"/>
  <c r="N71" s="1"/>
  <c r="P70"/>
  <c r="L70"/>
  <c r="P69"/>
  <c r="L69"/>
  <c r="N69" s="1"/>
  <c r="P68"/>
  <c r="L68"/>
  <c r="P67"/>
  <c r="L67"/>
  <c r="P66"/>
  <c r="L66"/>
  <c r="N66" s="1"/>
  <c r="P65"/>
  <c r="L65"/>
  <c r="P64"/>
  <c r="L64"/>
  <c r="N64" s="1"/>
  <c r="P63"/>
  <c r="L63"/>
  <c r="P62"/>
  <c r="L62"/>
  <c r="N62" s="1"/>
  <c r="P61"/>
  <c r="L61"/>
  <c r="P60"/>
  <c r="L60"/>
  <c r="N60" s="1"/>
  <c r="P59"/>
  <c r="L59"/>
  <c r="P58"/>
  <c r="L58"/>
  <c r="N58" s="1"/>
  <c r="P57"/>
  <c r="L57"/>
  <c r="N57" s="1"/>
  <c r="P56"/>
  <c r="L56"/>
  <c r="P55"/>
  <c r="L55"/>
  <c r="N55" s="1"/>
  <c r="P54"/>
  <c r="L54"/>
  <c r="P53"/>
  <c r="L53"/>
  <c r="N53" s="1"/>
  <c r="P52"/>
  <c r="L52"/>
  <c r="P51"/>
  <c r="L51"/>
  <c r="N51" s="1"/>
  <c r="P50"/>
  <c r="L50"/>
  <c r="P49"/>
  <c r="L49"/>
  <c r="N49" s="1"/>
  <c r="P48"/>
  <c r="L48"/>
  <c r="P47"/>
  <c r="L47"/>
  <c r="N47" s="1"/>
  <c r="P46"/>
  <c r="L46"/>
  <c r="P45"/>
  <c r="L45"/>
  <c r="N45" s="1"/>
  <c r="P44"/>
  <c r="L44"/>
  <c r="P43"/>
  <c r="L43"/>
  <c r="N43" s="1"/>
  <c r="P42"/>
  <c r="L42"/>
  <c r="P41"/>
  <c r="L41"/>
  <c r="N41" s="1"/>
  <c r="P40"/>
  <c r="L40"/>
  <c r="N40" s="1"/>
  <c r="P39"/>
  <c r="L39"/>
  <c r="P38"/>
  <c r="L38"/>
  <c r="N38" s="1"/>
  <c r="P37"/>
  <c r="L37"/>
  <c r="P36"/>
  <c r="L36"/>
  <c r="N36" s="1"/>
  <c r="P35"/>
  <c r="L35"/>
  <c r="P34"/>
  <c r="L34"/>
  <c r="N34" s="1"/>
  <c r="P33"/>
  <c r="L33"/>
  <c r="P32"/>
  <c r="L32"/>
  <c r="N32" s="1"/>
  <c r="P31"/>
  <c r="L31"/>
  <c r="P30"/>
  <c r="L30"/>
  <c r="N30" s="1"/>
  <c r="P29"/>
  <c r="L29"/>
  <c r="P28"/>
  <c r="L28"/>
  <c r="N28" s="1"/>
  <c r="P27"/>
  <c r="L27"/>
  <c r="P26"/>
  <c r="L26"/>
  <c r="N26" s="1"/>
  <c r="P25"/>
  <c r="L25"/>
  <c r="P24"/>
  <c r="L24"/>
  <c r="N24" s="1"/>
  <c r="P23"/>
  <c r="L23"/>
  <c r="P22"/>
  <c r="L22"/>
  <c r="N22" s="1"/>
  <c r="P21"/>
  <c r="L21"/>
  <c r="P20"/>
  <c r="L20"/>
  <c r="N20" s="1"/>
  <c r="P19"/>
  <c r="L19"/>
  <c r="P18"/>
  <c r="L18"/>
  <c r="N18" s="1"/>
  <c r="P17"/>
  <c r="L17"/>
  <c r="P16"/>
  <c r="L16"/>
  <c r="N16" s="1"/>
  <c r="P15"/>
  <c r="L15"/>
  <c r="P14"/>
  <c r="L14"/>
  <c r="N14" s="1"/>
  <c r="P13"/>
  <c r="L13"/>
  <c r="P12"/>
  <c r="L12"/>
  <c r="N12" s="1"/>
  <c r="P11"/>
  <c r="L11"/>
  <c r="P10"/>
  <c r="L10"/>
  <c r="N10" s="1"/>
  <c r="P9"/>
  <c r="L9"/>
  <c r="N9" s="1"/>
  <c r="P8"/>
  <c r="L8"/>
  <c r="N8" s="1"/>
  <c r="P7"/>
  <c r="L7"/>
  <c r="N7" s="1"/>
  <c r="P6"/>
  <c r="L6"/>
  <c r="N6" s="1"/>
  <c r="M106" i="106"/>
  <c r="M107"/>
  <c r="P106"/>
  <c r="L106"/>
  <c r="N106" s="1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6"/>
  <c r="P107"/>
  <c r="L107"/>
  <c r="N107" s="1"/>
  <c r="P105"/>
  <c r="L105"/>
  <c r="N105" s="1"/>
  <c r="P104"/>
  <c r="L104"/>
  <c r="N104" s="1"/>
  <c r="P103"/>
  <c r="L103"/>
  <c r="N103" s="1"/>
  <c r="P102"/>
  <c r="L102"/>
  <c r="N102" s="1"/>
  <c r="P101"/>
  <c r="L101"/>
  <c r="N101" s="1"/>
  <c r="P100"/>
  <c r="L100"/>
  <c r="N100" s="1"/>
  <c r="P99"/>
  <c r="L99"/>
  <c r="N99" s="1"/>
  <c r="P98"/>
  <c r="L98"/>
  <c r="N98" s="1"/>
  <c r="P97"/>
  <c r="L97"/>
  <c r="N97" s="1"/>
  <c r="P96"/>
  <c r="L96"/>
  <c r="N96" s="1"/>
  <c r="P95"/>
  <c r="L95"/>
  <c r="N95" s="1"/>
  <c r="P94"/>
  <c r="L94"/>
  <c r="N94" s="1"/>
  <c r="P93"/>
  <c r="L93"/>
  <c r="N93" s="1"/>
  <c r="P92"/>
  <c r="L92"/>
  <c r="N92" s="1"/>
  <c r="P91"/>
  <c r="L91"/>
  <c r="N91" s="1"/>
  <c r="P90"/>
  <c r="L90"/>
  <c r="N90" s="1"/>
  <c r="P89"/>
  <c r="L89"/>
  <c r="N89" s="1"/>
  <c r="P88"/>
  <c r="L88"/>
  <c r="N88" s="1"/>
  <c r="P87"/>
  <c r="L87"/>
  <c r="N87" s="1"/>
  <c r="P86"/>
  <c r="L86"/>
  <c r="N86" s="1"/>
  <c r="P85"/>
  <c r="L85"/>
  <c r="N85" s="1"/>
  <c r="P84"/>
  <c r="L84"/>
  <c r="N84" s="1"/>
  <c r="P83"/>
  <c r="L83"/>
  <c r="N83" s="1"/>
  <c r="P82"/>
  <c r="L82"/>
  <c r="N82" s="1"/>
  <c r="P81"/>
  <c r="L81"/>
  <c r="N81" s="1"/>
  <c r="P80"/>
  <c r="L80"/>
  <c r="N80" s="1"/>
  <c r="P79"/>
  <c r="L79"/>
  <c r="N79" s="1"/>
  <c r="P78"/>
  <c r="L78"/>
  <c r="N78" s="1"/>
  <c r="P77"/>
  <c r="L77"/>
  <c r="N77" s="1"/>
  <c r="P76"/>
  <c r="L76"/>
  <c r="N76" s="1"/>
  <c r="P75"/>
  <c r="L75"/>
  <c r="N75" s="1"/>
  <c r="P74"/>
  <c r="L74"/>
  <c r="N74" s="1"/>
  <c r="P73"/>
  <c r="L73"/>
  <c r="N73" s="1"/>
  <c r="P72"/>
  <c r="L72"/>
  <c r="N72" s="1"/>
  <c r="P71"/>
  <c r="L71"/>
  <c r="N71" s="1"/>
  <c r="P70"/>
  <c r="L70"/>
  <c r="N70" s="1"/>
  <c r="P69"/>
  <c r="L69"/>
  <c r="N69" s="1"/>
  <c r="P68"/>
  <c r="L68"/>
  <c r="N68" s="1"/>
  <c r="P67"/>
  <c r="L67"/>
  <c r="N67" s="1"/>
  <c r="P66"/>
  <c r="L66"/>
  <c r="N66" s="1"/>
  <c r="P65"/>
  <c r="L65"/>
  <c r="N65" s="1"/>
  <c r="P64"/>
  <c r="L64"/>
  <c r="N64" s="1"/>
  <c r="P63"/>
  <c r="L63"/>
  <c r="N63" s="1"/>
  <c r="P62"/>
  <c r="L62"/>
  <c r="N62" s="1"/>
  <c r="P61"/>
  <c r="L61"/>
  <c r="N61" s="1"/>
  <c r="P60"/>
  <c r="L60"/>
  <c r="N60" s="1"/>
  <c r="P59"/>
  <c r="L59"/>
  <c r="N59" s="1"/>
  <c r="P58"/>
  <c r="L58"/>
  <c r="N58" s="1"/>
  <c r="P57"/>
  <c r="L57"/>
  <c r="N57" s="1"/>
  <c r="P56"/>
  <c r="L56"/>
  <c r="N56" s="1"/>
  <c r="P55"/>
  <c r="L55"/>
  <c r="N55" s="1"/>
  <c r="P54"/>
  <c r="L54"/>
  <c r="N54" s="1"/>
  <c r="P53"/>
  <c r="L53"/>
  <c r="N53" s="1"/>
  <c r="P52"/>
  <c r="L52"/>
  <c r="N52" s="1"/>
  <c r="P51"/>
  <c r="L51"/>
  <c r="N51" s="1"/>
  <c r="P50"/>
  <c r="L50"/>
  <c r="N50" s="1"/>
  <c r="P49"/>
  <c r="L49"/>
  <c r="N49" s="1"/>
  <c r="P48"/>
  <c r="L48"/>
  <c r="N48" s="1"/>
  <c r="P47"/>
  <c r="L47"/>
  <c r="N47" s="1"/>
  <c r="P46"/>
  <c r="L46"/>
  <c r="N46" s="1"/>
  <c r="P45"/>
  <c r="L45"/>
  <c r="N45" s="1"/>
  <c r="P44"/>
  <c r="L44"/>
  <c r="N44" s="1"/>
  <c r="P43"/>
  <c r="L43"/>
  <c r="N43" s="1"/>
  <c r="P42"/>
  <c r="L42"/>
  <c r="N42" s="1"/>
  <c r="P41"/>
  <c r="L41"/>
  <c r="N41" s="1"/>
  <c r="P40"/>
  <c r="L40"/>
  <c r="N40" s="1"/>
  <c r="P39"/>
  <c r="L39"/>
  <c r="N39" s="1"/>
  <c r="P38"/>
  <c r="L38"/>
  <c r="N38" s="1"/>
  <c r="P37"/>
  <c r="L37"/>
  <c r="N37" s="1"/>
  <c r="P36"/>
  <c r="L36"/>
  <c r="N36" s="1"/>
  <c r="P35"/>
  <c r="L35"/>
  <c r="N35" s="1"/>
  <c r="P34"/>
  <c r="L34"/>
  <c r="N34" s="1"/>
  <c r="P33"/>
  <c r="L33"/>
  <c r="N33" s="1"/>
  <c r="P32"/>
  <c r="L32"/>
  <c r="N32" s="1"/>
  <c r="P31"/>
  <c r="L31"/>
  <c r="N31" s="1"/>
  <c r="P30"/>
  <c r="L30"/>
  <c r="N30" s="1"/>
  <c r="P29"/>
  <c r="L29"/>
  <c r="N29" s="1"/>
  <c r="P28"/>
  <c r="L28"/>
  <c r="N28" s="1"/>
  <c r="P27"/>
  <c r="L27"/>
  <c r="N27" s="1"/>
  <c r="P26"/>
  <c r="L26"/>
  <c r="N26" s="1"/>
  <c r="P25"/>
  <c r="L25"/>
  <c r="N25" s="1"/>
  <c r="P24"/>
  <c r="L24"/>
  <c r="N24" s="1"/>
  <c r="P23"/>
  <c r="L23"/>
  <c r="N23" s="1"/>
  <c r="P22"/>
  <c r="L22"/>
  <c r="N22" s="1"/>
  <c r="P21"/>
  <c r="L21"/>
  <c r="N21" s="1"/>
  <c r="P20"/>
  <c r="L20"/>
  <c r="N20" s="1"/>
  <c r="P19"/>
  <c r="L19"/>
  <c r="N19" s="1"/>
  <c r="P18"/>
  <c r="L18"/>
  <c r="N18" s="1"/>
  <c r="P17"/>
  <c r="L17"/>
  <c r="N17" s="1"/>
  <c r="P16"/>
  <c r="L16"/>
  <c r="N16" s="1"/>
  <c r="P15"/>
  <c r="L15"/>
  <c r="N15" s="1"/>
  <c r="P14"/>
  <c r="L14"/>
  <c r="N14" s="1"/>
  <c r="P13"/>
  <c r="L13"/>
  <c r="N13" s="1"/>
  <c r="P12"/>
  <c r="L12"/>
  <c r="N12" s="1"/>
  <c r="P11"/>
  <c r="L11"/>
  <c r="N11" s="1"/>
  <c r="P10"/>
  <c r="L10"/>
  <c r="N10" s="1"/>
  <c r="P9"/>
  <c r="L9"/>
  <c r="N9" s="1"/>
  <c r="P8"/>
  <c r="L8"/>
  <c r="N8" s="1"/>
  <c r="P7"/>
  <c r="L7"/>
  <c r="N7" s="1"/>
  <c r="P6"/>
  <c r="L6"/>
  <c r="N6" s="1"/>
  <c r="K6" i="108" l="1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37"/>
  <c r="L6"/>
  <c r="K98"/>
  <c r="L7"/>
  <c r="L9"/>
  <c r="L11"/>
  <c r="L13"/>
  <c r="L15"/>
  <c r="L17"/>
  <c r="L19"/>
  <c r="L21"/>
  <c r="L23"/>
  <c r="L25"/>
  <c r="L27"/>
  <c r="L29"/>
  <c r="L31"/>
  <c r="L33"/>
  <c r="L35"/>
  <c r="L37"/>
  <c r="L39"/>
  <c r="L41"/>
  <c r="L43"/>
  <c r="L45"/>
  <c r="L47"/>
  <c r="L49"/>
  <c r="L51"/>
  <c r="L53"/>
  <c r="L55"/>
  <c r="L57"/>
  <c r="L59"/>
  <c r="L61"/>
  <c r="L63"/>
  <c r="L65"/>
  <c r="L67"/>
  <c r="L69"/>
  <c r="L71"/>
  <c r="L73"/>
  <c r="L75"/>
  <c r="L77"/>
  <c r="L79"/>
  <c r="L81"/>
  <c r="L83"/>
  <c r="L85"/>
  <c r="L87"/>
  <c r="L89"/>
  <c r="L91"/>
  <c r="L93"/>
  <c r="L95"/>
  <c r="L97"/>
  <c r="L99"/>
  <c r="L8"/>
  <c r="L10"/>
  <c r="L12"/>
  <c r="L14"/>
  <c r="L16"/>
  <c r="L18"/>
  <c r="L20"/>
  <c r="L22"/>
  <c r="L24"/>
  <c r="L26"/>
  <c r="L28"/>
  <c r="L30"/>
  <c r="L32"/>
  <c r="L34"/>
  <c r="L36"/>
  <c r="L38"/>
  <c r="L40"/>
  <c r="L42"/>
  <c r="L44"/>
  <c r="L46"/>
  <c r="L48"/>
  <c r="L50"/>
  <c r="L52"/>
  <c r="L54"/>
  <c r="L56"/>
  <c r="L58"/>
  <c r="L60"/>
  <c r="L62"/>
  <c r="L64"/>
  <c r="L66"/>
  <c r="L68"/>
  <c r="L70"/>
  <c r="L72"/>
  <c r="L74"/>
  <c r="L76"/>
  <c r="L78"/>
  <c r="L80"/>
  <c r="L82"/>
  <c r="L84"/>
  <c r="L86"/>
  <c r="L88"/>
  <c r="L90"/>
  <c r="L92"/>
  <c r="L94"/>
  <c r="L96"/>
  <c r="L98"/>
  <c r="N11" i="107"/>
  <c r="N13"/>
  <c r="N15"/>
  <c r="N17"/>
  <c r="N19"/>
  <c r="N21"/>
  <c r="N23"/>
  <c r="N25"/>
  <c r="N27"/>
  <c r="N29"/>
  <c r="N31"/>
  <c r="N33"/>
  <c r="N35"/>
  <c r="N37"/>
  <c r="N39"/>
  <c r="N42"/>
  <c r="N44"/>
  <c r="N46"/>
  <c r="N48"/>
  <c r="N50"/>
  <c r="N52"/>
  <c r="N54"/>
  <c r="N56"/>
  <c r="N59"/>
  <c r="N61"/>
  <c r="N63"/>
  <c r="N65"/>
  <c r="N67"/>
  <c r="N68"/>
  <c r="N70"/>
  <c r="N72"/>
  <c r="N74"/>
  <c r="N76"/>
  <c r="N78"/>
  <c r="N80"/>
  <c r="N82"/>
  <c r="N84"/>
  <c r="N86"/>
  <c r="N88"/>
  <c r="N90"/>
  <c r="N92"/>
  <c r="N94"/>
  <c r="N95"/>
  <c r="N97"/>
  <c r="N99"/>
  <c r="O6"/>
  <c r="O7"/>
  <c r="O9"/>
  <c r="O11"/>
  <c r="O13"/>
  <c r="O15"/>
  <c r="O17"/>
  <c r="O19"/>
  <c r="O21"/>
  <c r="O23"/>
  <c r="O25"/>
  <c r="O27"/>
  <c r="O29"/>
  <c r="O31"/>
  <c r="O33"/>
  <c r="O35"/>
  <c r="O37"/>
  <c r="O39"/>
  <c r="O42"/>
  <c r="O44"/>
  <c r="O46"/>
  <c r="O48"/>
  <c r="O50"/>
  <c r="O52"/>
  <c r="O54"/>
  <c r="O56"/>
  <c r="O59"/>
  <c r="O61"/>
  <c r="O63"/>
  <c r="O65"/>
  <c r="O67"/>
  <c r="O68"/>
  <c r="O70"/>
  <c r="O72"/>
  <c r="O74"/>
  <c r="O76"/>
  <c r="O78"/>
  <c r="O80"/>
  <c r="O82"/>
  <c r="O84"/>
  <c r="O86"/>
  <c r="O88"/>
  <c r="O90"/>
  <c r="O92"/>
  <c r="O94"/>
  <c r="O95"/>
  <c r="O97"/>
  <c r="O99"/>
  <c r="O8"/>
  <c r="O10"/>
  <c r="O12"/>
  <c r="O14"/>
  <c r="O16"/>
  <c r="O18"/>
  <c r="O20"/>
  <c r="O22"/>
  <c r="O24"/>
  <c r="O26"/>
  <c r="O28"/>
  <c r="O30"/>
  <c r="O32"/>
  <c r="O34"/>
  <c r="O36"/>
  <c r="O38"/>
  <c r="O40"/>
  <c r="O41"/>
  <c r="O43"/>
  <c r="O45"/>
  <c r="O47"/>
  <c r="O49"/>
  <c r="O51"/>
  <c r="O53"/>
  <c r="O55"/>
  <c r="O57"/>
  <c r="O58"/>
  <c r="O60"/>
  <c r="O62"/>
  <c r="O64"/>
  <c r="O66"/>
  <c r="O69"/>
  <c r="O71"/>
  <c r="O73"/>
  <c r="O75"/>
  <c r="O77"/>
  <c r="O79"/>
  <c r="O81"/>
  <c r="O83"/>
  <c r="O85"/>
  <c r="O87"/>
  <c r="O89"/>
  <c r="O91"/>
  <c r="O93"/>
  <c r="O96"/>
  <c r="O98"/>
  <c r="O106" i="106"/>
  <c r="O6"/>
  <c r="O7"/>
  <c r="O11"/>
  <c r="O8"/>
  <c r="O10"/>
  <c r="O12"/>
  <c r="O14"/>
  <c r="O16"/>
  <c r="O18"/>
  <c r="O20"/>
  <c r="O22"/>
  <c r="O24"/>
  <c r="O26"/>
  <c r="O28"/>
  <c r="O30"/>
  <c r="O32"/>
  <c r="O34"/>
  <c r="O36"/>
  <c r="O38"/>
  <c r="O40"/>
  <c r="O42"/>
  <c r="O44"/>
  <c r="O46"/>
  <c r="O48"/>
  <c r="O50"/>
  <c r="O52"/>
  <c r="O54"/>
  <c r="O56"/>
  <c r="O58"/>
  <c r="O60"/>
  <c r="O62"/>
  <c r="O64"/>
  <c r="O66"/>
  <c r="O68"/>
  <c r="O70"/>
  <c r="O72"/>
  <c r="O74"/>
  <c r="O76"/>
  <c r="O78"/>
  <c r="O80"/>
  <c r="O82"/>
  <c r="O84"/>
  <c r="O86"/>
  <c r="O88"/>
  <c r="O90"/>
  <c r="O92"/>
  <c r="O94"/>
  <c r="O96"/>
  <c r="O98"/>
  <c r="O100"/>
  <c r="O102"/>
  <c r="O104"/>
  <c r="O107"/>
  <c r="O9"/>
  <c r="O13"/>
  <c r="O15"/>
  <c r="O17"/>
  <c r="O19"/>
  <c r="O21"/>
  <c r="O23"/>
  <c r="O25"/>
  <c r="O27"/>
  <c r="O29"/>
  <c r="O31"/>
  <c r="O33"/>
  <c r="O35"/>
  <c r="O37"/>
  <c r="O39"/>
  <c r="O41"/>
  <c r="O43"/>
  <c r="O45"/>
  <c r="O47"/>
  <c r="O49"/>
  <c r="O51"/>
  <c r="O53"/>
  <c r="O55"/>
  <c r="O57"/>
  <c r="O59"/>
  <c r="O61"/>
  <c r="O63"/>
  <c r="O65"/>
  <c r="O67"/>
  <c r="O69"/>
  <c r="O71"/>
  <c r="O73"/>
  <c r="O75"/>
  <c r="O77"/>
  <c r="O79"/>
  <c r="O81"/>
  <c r="O83"/>
  <c r="O85"/>
  <c r="O87"/>
  <c r="O89"/>
  <c r="O91"/>
  <c r="O93"/>
  <c r="O95"/>
  <c r="O97"/>
  <c r="O99"/>
  <c r="O101"/>
  <c r="O103"/>
  <c r="O105"/>
  <c r="L7" i="104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6"/>
  <c r="M104"/>
  <c r="P104"/>
  <c r="M105"/>
  <c r="N105" s="1"/>
  <c r="P105"/>
  <c r="M106"/>
  <c r="P106"/>
  <c r="M107"/>
  <c r="N107" s="1"/>
  <c r="P107"/>
  <c r="M7"/>
  <c r="N7" s="1"/>
  <c r="M8"/>
  <c r="N8" s="1"/>
  <c r="M9"/>
  <c r="N9" s="1"/>
  <c r="M10"/>
  <c r="N10" s="1"/>
  <c r="M11"/>
  <c r="N11" s="1"/>
  <c r="M12"/>
  <c r="N12" s="1"/>
  <c r="M13"/>
  <c r="N13" s="1"/>
  <c r="M14"/>
  <c r="N14" s="1"/>
  <c r="M15"/>
  <c r="N15" s="1"/>
  <c r="M16"/>
  <c r="N16" s="1"/>
  <c r="M17"/>
  <c r="N17" s="1"/>
  <c r="M18"/>
  <c r="N18" s="1"/>
  <c r="M19"/>
  <c r="N19" s="1"/>
  <c r="M20"/>
  <c r="N20" s="1"/>
  <c r="M21"/>
  <c r="N21" s="1"/>
  <c r="M22"/>
  <c r="N22" s="1"/>
  <c r="M23"/>
  <c r="N23" s="1"/>
  <c r="M24"/>
  <c r="N24" s="1"/>
  <c r="M25"/>
  <c r="N25" s="1"/>
  <c r="M26"/>
  <c r="N26" s="1"/>
  <c r="M27"/>
  <c r="N27" s="1"/>
  <c r="M28"/>
  <c r="N28" s="1"/>
  <c r="M29"/>
  <c r="N29" s="1"/>
  <c r="M30"/>
  <c r="N30" s="1"/>
  <c r="M31"/>
  <c r="N31" s="1"/>
  <c r="M32"/>
  <c r="N32" s="1"/>
  <c r="M33"/>
  <c r="N33" s="1"/>
  <c r="M34"/>
  <c r="N34" s="1"/>
  <c r="M35"/>
  <c r="N35" s="1"/>
  <c r="M36"/>
  <c r="N36" s="1"/>
  <c r="M37"/>
  <c r="N37" s="1"/>
  <c r="M38"/>
  <c r="N38" s="1"/>
  <c r="M39"/>
  <c r="N39" s="1"/>
  <c r="M40"/>
  <c r="N40" s="1"/>
  <c r="M41"/>
  <c r="N41" s="1"/>
  <c r="M42"/>
  <c r="N42" s="1"/>
  <c r="M43"/>
  <c r="N43" s="1"/>
  <c r="M44"/>
  <c r="N44" s="1"/>
  <c r="M45"/>
  <c r="N45" s="1"/>
  <c r="M46"/>
  <c r="N46" s="1"/>
  <c r="M47"/>
  <c r="N47" s="1"/>
  <c r="M48"/>
  <c r="N48" s="1"/>
  <c r="M49"/>
  <c r="N49" s="1"/>
  <c r="M50"/>
  <c r="N50" s="1"/>
  <c r="M51"/>
  <c r="N51" s="1"/>
  <c r="M52"/>
  <c r="N52" s="1"/>
  <c r="M53"/>
  <c r="N53" s="1"/>
  <c r="M54"/>
  <c r="N54" s="1"/>
  <c r="M55"/>
  <c r="N55" s="1"/>
  <c r="M56"/>
  <c r="N56" s="1"/>
  <c r="M57"/>
  <c r="N57" s="1"/>
  <c r="M58"/>
  <c r="N58" s="1"/>
  <c r="M59"/>
  <c r="N59" s="1"/>
  <c r="M60"/>
  <c r="N60" s="1"/>
  <c r="M61"/>
  <c r="N61" s="1"/>
  <c r="M62"/>
  <c r="N62" s="1"/>
  <c r="M63"/>
  <c r="N63" s="1"/>
  <c r="M64"/>
  <c r="N64" s="1"/>
  <c r="M65"/>
  <c r="N65" s="1"/>
  <c r="M66"/>
  <c r="N66" s="1"/>
  <c r="M67"/>
  <c r="N67" s="1"/>
  <c r="M68"/>
  <c r="N68" s="1"/>
  <c r="M69"/>
  <c r="N69" s="1"/>
  <c r="M70"/>
  <c r="N70" s="1"/>
  <c r="M71"/>
  <c r="N71" s="1"/>
  <c r="M72"/>
  <c r="N72" s="1"/>
  <c r="M73"/>
  <c r="N73" s="1"/>
  <c r="M74"/>
  <c r="N74" s="1"/>
  <c r="M75"/>
  <c r="N75" s="1"/>
  <c r="M76"/>
  <c r="N76" s="1"/>
  <c r="M77"/>
  <c r="N77" s="1"/>
  <c r="M78"/>
  <c r="N78" s="1"/>
  <c r="M79"/>
  <c r="N79" s="1"/>
  <c r="M80"/>
  <c r="N80" s="1"/>
  <c r="M81"/>
  <c r="N81" s="1"/>
  <c r="M82"/>
  <c r="N82" s="1"/>
  <c r="M83"/>
  <c r="N83" s="1"/>
  <c r="M84"/>
  <c r="N84" s="1"/>
  <c r="M85"/>
  <c r="N85" s="1"/>
  <c r="M86"/>
  <c r="N86" s="1"/>
  <c r="M87"/>
  <c r="N87" s="1"/>
  <c r="M88"/>
  <c r="N88" s="1"/>
  <c r="M89"/>
  <c r="N89" s="1"/>
  <c r="M90"/>
  <c r="N90" s="1"/>
  <c r="M91"/>
  <c r="N91" s="1"/>
  <c r="M92"/>
  <c r="N92" s="1"/>
  <c r="M93"/>
  <c r="N93" s="1"/>
  <c r="M94"/>
  <c r="N94" s="1"/>
  <c r="M95"/>
  <c r="N95" s="1"/>
  <c r="M96"/>
  <c r="N96" s="1"/>
  <c r="M97"/>
  <c r="N97" s="1"/>
  <c r="M98"/>
  <c r="N98" s="1"/>
  <c r="M99"/>
  <c r="N99" s="1"/>
  <c r="M100"/>
  <c r="N100" s="1"/>
  <c r="M101"/>
  <c r="N101" s="1"/>
  <c r="M102"/>
  <c r="N102" s="1"/>
  <c r="M103"/>
  <c r="N103" s="1"/>
  <c r="M6"/>
  <c r="N6" s="1"/>
  <c r="N104" l="1"/>
  <c r="O8"/>
  <c r="N106"/>
  <c r="O106" s="1"/>
  <c r="P103"/>
  <c r="P102"/>
  <c r="P101"/>
  <c r="P100"/>
  <c r="P99"/>
  <c r="P98"/>
  <c r="P97"/>
  <c r="P96"/>
  <c r="P95"/>
  <c r="P94"/>
  <c r="P93"/>
  <c r="P92"/>
  <c r="P91"/>
  <c r="P90"/>
  <c r="P89"/>
  <c r="P88"/>
  <c r="P87"/>
  <c r="P86"/>
  <c r="P85"/>
  <c r="P84"/>
  <c r="P83"/>
  <c r="P82"/>
  <c r="P81"/>
  <c r="P80"/>
  <c r="P79"/>
  <c r="P78"/>
  <c r="P77"/>
  <c r="P76"/>
  <c r="P75"/>
  <c r="P74"/>
  <c r="P73"/>
  <c r="P72"/>
  <c r="P71"/>
  <c r="P70"/>
  <c r="P69"/>
  <c r="P68"/>
  <c r="P67"/>
  <c r="P66"/>
  <c r="P65"/>
  <c r="P64"/>
  <c r="P63"/>
  <c r="P62"/>
  <c r="P61"/>
  <c r="P60"/>
  <c r="P59"/>
  <c r="P58"/>
  <c r="P57"/>
  <c r="P56"/>
  <c r="P55"/>
  <c r="P54"/>
  <c r="P53"/>
  <c r="P52"/>
  <c r="P51"/>
  <c r="P50"/>
  <c r="P49"/>
  <c r="P48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O12" l="1"/>
  <c r="O15"/>
  <c r="O19"/>
  <c r="O23"/>
  <c r="O27"/>
  <c r="O31"/>
  <c r="O35"/>
  <c r="O39"/>
  <c r="O40"/>
  <c r="O44"/>
  <c r="O48"/>
  <c r="O52"/>
  <c r="O56"/>
  <c r="O60"/>
  <c r="O64"/>
  <c r="O68"/>
  <c r="O72"/>
  <c r="O76"/>
  <c r="O80"/>
  <c r="O84"/>
  <c r="O88"/>
  <c r="O92"/>
  <c r="O96"/>
  <c r="O100"/>
  <c r="O6"/>
  <c r="O104"/>
  <c r="O107"/>
  <c r="O9"/>
  <c r="O13"/>
  <c r="O16"/>
  <c r="O20"/>
  <c r="O24"/>
  <c r="O28"/>
  <c r="O32"/>
  <c r="O36"/>
  <c r="O41"/>
  <c r="O45"/>
  <c r="O49"/>
  <c r="O53"/>
  <c r="O57"/>
  <c r="O61"/>
  <c r="O65"/>
  <c r="O69"/>
  <c r="O73"/>
  <c r="O77"/>
  <c r="O81"/>
  <c r="O85"/>
  <c r="O89"/>
  <c r="O93"/>
  <c r="O97"/>
  <c r="O103"/>
  <c r="O10"/>
  <c r="O17"/>
  <c r="O21"/>
  <c r="O25"/>
  <c r="O29"/>
  <c r="O33"/>
  <c r="O37"/>
  <c r="O42"/>
  <c r="O46"/>
  <c r="O50"/>
  <c r="O54"/>
  <c r="O58"/>
  <c r="O62"/>
  <c r="O66"/>
  <c r="O70"/>
  <c r="O74"/>
  <c r="O78"/>
  <c r="O82"/>
  <c r="O86"/>
  <c r="O90"/>
  <c r="O94"/>
  <c r="O98"/>
  <c r="O102"/>
  <c r="O101"/>
  <c r="O105"/>
  <c r="O7"/>
  <c r="O11"/>
  <c r="O14"/>
  <c r="O18"/>
  <c r="O22"/>
  <c r="O26"/>
  <c r="O30"/>
  <c r="O34"/>
  <c r="O38"/>
  <c r="O43"/>
  <c r="O47"/>
  <c r="O51"/>
  <c r="O55"/>
  <c r="O59"/>
  <c r="O63"/>
  <c r="O67"/>
  <c r="O71"/>
  <c r="O75"/>
  <c r="O79"/>
  <c r="O83"/>
  <c r="O87"/>
  <c r="O91"/>
  <c r="O95"/>
  <c r="O99"/>
  <c r="N7" i="102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6" l="1"/>
  <c r="N7" i="88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P7" i="102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L107"/>
  <c r="M107"/>
  <c r="M106"/>
  <c r="L106"/>
  <c r="M105"/>
  <c r="L105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6"/>
  <c r="P6" l="1"/>
  <c r="L112" i="88"/>
  <c r="M112" s="1"/>
  <c r="L113"/>
  <c r="L114"/>
  <c r="M114" s="1"/>
  <c r="L115"/>
  <c r="M115"/>
  <c r="O107" i="102" l="1"/>
  <c r="O6"/>
  <c r="O105"/>
  <c r="O106"/>
  <c r="O7"/>
  <c r="O8"/>
  <c r="O10"/>
  <c r="O12"/>
  <c r="O14"/>
  <c r="O16"/>
  <c r="O17"/>
  <c r="O19"/>
  <c r="O22"/>
  <c r="O24"/>
  <c r="O25"/>
  <c r="O26"/>
  <c r="O28"/>
  <c r="O30"/>
  <c r="O32"/>
  <c r="O34"/>
  <c r="O37"/>
  <c r="O39"/>
  <c r="O41"/>
  <c r="O43"/>
  <c r="O45"/>
  <c r="O47"/>
  <c r="O49"/>
  <c r="O51"/>
  <c r="O53"/>
  <c r="O55"/>
  <c r="O57"/>
  <c r="O59"/>
  <c r="O61"/>
  <c r="O63"/>
  <c r="O65"/>
  <c r="O67"/>
  <c r="O69"/>
  <c r="O71"/>
  <c r="O73"/>
  <c r="O75"/>
  <c r="O77"/>
  <c r="O79"/>
  <c r="O81"/>
  <c r="O83"/>
  <c r="O85"/>
  <c r="O87"/>
  <c r="O89"/>
  <c r="O91"/>
  <c r="O94"/>
  <c r="O96"/>
  <c r="O98"/>
  <c r="O100"/>
  <c r="O102"/>
  <c r="O104"/>
  <c r="O9"/>
  <c r="O13"/>
  <c r="O21"/>
  <c r="O29"/>
  <c r="O33"/>
  <c r="O36"/>
  <c r="O40"/>
  <c r="O44"/>
  <c r="O48"/>
  <c r="O56"/>
  <c r="O62"/>
  <c r="O66"/>
  <c r="O74"/>
  <c r="O78"/>
  <c r="O82"/>
  <c r="O86"/>
  <c r="O90"/>
  <c r="O95"/>
  <c r="O103"/>
  <c r="O11"/>
  <c r="O15"/>
  <c r="O18"/>
  <c r="O20"/>
  <c r="O23"/>
  <c r="O27"/>
  <c r="O31"/>
  <c r="O35"/>
  <c r="O38"/>
  <c r="O42"/>
  <c r="O46"/>
  <c r="O50"/>
  <c r="O52"/>
  <c r="O54"/>
  <c r="O58"/>
  <c r="O60"/>
  <c r="O64"/>
  <c r="O68"/>
  <c r="O70"/>
  <c r="O72"/>
  <c r="O76"/>
  <c r="O80"/>
  <c r="O84"/>
  <c r="O88"/>
  <c r="O92"/>
  <c r="O93"/>
  <c r="O97"/>
  <c r="O99"/>
  <c r="O101"/>
  <c r="M113" i="88"/>
  <c r="L105" l="1"/>
  <c r="L106"/>
  <c r="L107"/>
  <c r="L108"/>
  <c r="L109"/>
  <c r="L110"/>
  <c r="L111"/>
  <c r="L49"/>
  <c r="L50"/>
  <c r="L51"/>
  <c r="L52"/>
  <c r="L53"/>
  <c r="L54"/>
  <c r="L55"/>
  <c r="L56"/>
  <c r="L57"/>
  <c r="L58"/>
  <c r="L59"/>
  <c r="L39"/>
  <c r="L40"/>
  <c r="L41"/>
  <c r="L42"/>
  <c r="L43"/>
  <c r="L44"/>
  <c r="L45"/>
  <c r="L46"/>
  <c r="L47"/>
  <c r="L48"/>
  <c r="L29"/>
  <c r="L30"/>
  <c r="L31"/>
  <c r="L32"/>
  <c r="L33"/>
  <c r="L34"/>
  <c r="L35"/>
  <c r="L36"/>
  <c r="L37"/>
  <c r="L38"/>
  <c r="L16"/>
  <c r="L17"/>
  <c r="L18"/>
  <c r="L19"/>
  <c r="L20"/>
  <c r="L21"/>
  <c r="L22"/>
  <c r="L23"/>
  <c r="L24"/>
  <c r="L25"/>
  <c r="L26"/>
  <c r="L27"/>
  <c r="L28"/>
  <c r="L90"/>
  <c r="L91"/>
  <c r="L92"/>
  <c r="L93"/>
  <c r="L94"/>
  <c r="L95"/>
  <c r="L96"/>
  <c r="L97"/>
  <c r="L98"/>
  <c r="L99"/>
  <c r="L100"/>
  <c r="L101"/>
  <c r="L102"/>
  <c r="L103"/>
  <c r="L104"/>
  <c r="L81"/>
  <c r="L82"/>
  <c r="L83"/>
  <c r="L84"/>
  <c r="L85"/>
  <c r="L86"/>
  <c r="L87"/>
  <c r="L88"/>
  <c r="L89"/>
  <c r="L69"/>
  <c r="L70"/>
  <c r="L71"/>
  <c r="L72"/>
  <c r="L73"/>
  <c r="L74"/>
  <c r="L75"/>
  <c r="L76"/>
  <c r="L77"/>
  <c r="L78"/>
  <c r="L79"/>
  <c r="L80"/>
  <c r="L60"/>
  <c r="L61"/>
  <c r="L62"/>
  <c r="L63"/>
  <c r="L64"/>
  <c r="L65"/>
  <c r="L66"/>
  <c r="L67"/>
  <c r="L68"/>
  <c r="L6" l="1"/>
  <c r="L15" l="1"/>
  <c r="L14"/>
  <c r="L13"/>
  <c r="L12"/>
  <c r="L11"/>
  <c r="L10"/>
  <c r="L9"/>
  <c r="L8"/>
  <c r="L7"/>
  <c r="M62" s="1"/>
  <c r="N6"/>
  <c r="M111" l="1"/>
  <c r="M110"/>
  <c r="M55"/>
  <c r="M56"/>
  <c r="M48"/>
  <c r="M41"/>
  <c r="M42"/>
  <c r="M35"/>
  <c r="M29"/>
  <c r="M20"/>
  <c r="M38"/>
  <c r="M25"/>
  <c r="M27"/>
  <c r="M98"/>
  <c r="M90"/>
  <c r="M93"/>
  <c r="M89"/>
  <c r="M81"/>
  <c r="M88"/>
  <c r="M73"/>
  <c r="M79"/>
  <c r="M74"/>
  <c r="M109"/>
  <c r="M108"/>
  <c r="M53"/>
  <c r="M54"/>
  <c r="M47"/>
  <c r="M39"/>
  <c r="M40"/>
  <c r="M33"/>
  <c r="M26"/>
  <c r="M18"/>
  <c r="M36"/>
  <c r="M23"/>
  <c r="M103"/>
  <c r="M96"/>
  <c r="M104"/>
  <c r="M91"/>
  <c r="M87"/>
  <c r="M86"/>
  <c r="M80"/>
  <c r="M72"/>
  <c r="M77"/>
  <c r="M59"/>
  <c r="M107"/>
  <c r="M106"/>
  <c r="M51"/>
  <c r="M52"/>
  <c r="M45"/>
  <c r="M46"/>
  <c r="M28"/>
  <c r="M31"/>
  <c r="M24"/>
  <c r="M17"/>
  <c r="M34"/>
  <c r="M21"/>
  <c r="M102"/>
  <c r="M94"/>
  <c r="M99"/>
  <c r="M101"/>
  <c r="M85"/>
  <c r="M84"/>
  <c r="M78"/>
  <c r="M70"/>
  <c r="M75"/>
  <c r="M58"/>
  <c r="M105"/>
  <c r="M57"/>
  <c r="M49"/>
  <c r="M50"/>
  <c r="M43"/>
  <c r="M44"/>
  <c r="M37"/>
  <c r="M30"/>
  <c r="M22"/>
  <c r="M16"/>
  <c r="M32"/>
  <c r="M19"/>
  <c r="M100"/>
  <c r="M92"/>
  <c r="M97"/>
  <c r="M95"/>
  <c r="M83"/>
  <c r="M82"/>
  <c r="M76"/>
  <c r="M69"/>
  <c r="M71"/>
  <c r="M64"/>
  <c r="M65"/>
  <c r="M61"/>
  <c r="M68"/>
  <c r="M66"/>
  <c r="M63"/>
  <c r="M60"/>
  <c r="M67"/>
  <c r="M8"/>
  <c r="M15"/>
  <c r="M13"/>
  <c r="M11"/>
  <c r="M9"/>
  <c r="M7"/>
  <c r="M6"/>
  <c r="M14"/>
  <c r="M12"/>
  <c r="M10"/>
</calcChain>
</file>

<file path=xl/sharedStrings.xml><?xml version="1.0" encoding="utf-8"?>
<sst xmlns="http://schemas.openxmlformats.org/spreadsheetml/2006/main" count="839" uniqueCount="65">
  <si>
    <t>수험
번호</t>
    <phoneticPr fontId="1" type="noConversion"/>
  </si>
  <si>
    <t>이름</t>
    <phoneticPr fontId="1" type="noConversion"/>
  </si>
  <si>
    <t>모의고사
참여율</t>
    <phoneticPr fontId="1" type="noConversion"/>
  </si>
  <si>
    <t>비고</t>
    <phoneticPr fontId="1" type="noConversion"/>
  </si>
  <si>
    <r>
      <t xml:space="preserve"> ★</t>
    </r>
    <r>
      <rPr>
        <sz val="14"/>
        <color rgb="FF00B050"/>
        <rFont val="맑은 고딕"/>
        <family val="3"/>
        <charset val="129"/>
        <scheme val="minor"/>
      </rPr>
      <t>시험지에 이름 안적으시는분!! 추후 처리 되지 않습니다.</t>
    </r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</si>
  <si>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</si>
  <si>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</si>
  <si>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</si>
  <si>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</si>
  <si>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</si>
  <si>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</si>
  <si>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</si>
  <si>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</si>
  <si>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</si>
  <si>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</si>
  <si>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연락처</t>
    <phoneticPr fontId="1" type="noConversion"/>
  </si>
  <si>
    <t>유/무</t>
    <phoneticPr fontId="1" type="noConversion"/>
  </si>
  <si>
    <t>sol1004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</si>
  <si>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</si>
  <si>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</si>
  <si>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</si>
  <si>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5월 아침 모의고사 성적현황</t>
    <phoneticPr fontId="1" type="noConversion"/>
  </si>
  <si>
    <t>시험 1주차 : 5월 14일 ~ 18일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</si>
  <si>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</si>
  <si>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</si>
  <si>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</si>
  <si>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</si>
  <si>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</si>
  <si>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</si>
  <si>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</si>
  <si>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</si>
  <si>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</si>
  <si>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</si>
  <si>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</si>
  <si>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</si>
  <si>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</si>
  <si>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</si>
  <si>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</si>
  <si>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</si>
  <si>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</si>
  <si>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</si>
  <si>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</si>
  <si>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6.00</t>
  </si>
  <si>
    <t>슴지훈</t>
  </si>
  <si>
    <t>이번주
총점</t>
    <phoneticPr fontId="1" type="noConversion"/>
  </si>
  <si>
    <t>누적
총점</t>
    <phoneticPr fontId="1" type="noConversion"/>
  </si>
  <si>
    <t>남</t>
    <phoneticPr fontId="1" type="noConversion"/>
  </si>
  <si>
    <t>시험 2주차 : 5월 21일 ~ 25일</t>
    <phoneticPr fontId="1" type="noConversion"/>
  </si>
  <si>
    <t>1차 경고</t>
    <phoneticPr fontId="1" type="noConversion"/>
  </si>
  <si>
    <t>시험 3주차 : 5월 28일 ~ 6월 2일</t>
    <phoneticPr fontId="1" type="noConversion"/>
  </si>
  <si>
    <t>시험 4주차 : 6월 4일 ~ 6월 8일</t>
    <phoneticPr fontId="1" type="noConversion"/>
  </si>
  <si>
    <t>남</t>
    <phoneticPr fontId="1" type="noConversion"/>
  </si>
  <si>
    <t>시험 5주차 : 6월 11일 ~ 6월 15일</t>
    <phoneticPr fontId="1" type="noConversion"/>
  </si>
  <si>
    <t>1차 경고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</si>
  <si>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</si>
  <si>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</si>
  <si>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r>
      <t xml:space="preserve"> ★</t>
    </r>
    <r>
      <rPr>
        <sz val="14"/>
        <color rgb="FF00B050"/>
        <rFont val="맑은 고딕"/>
        <family val="3"/>
        <charset val="129"/>
        <scheme val="minor"/>
      </rPr>
      <t>시험지에 이름 안적으시는분!! 추후 처리 되지 않습니다.</t>
    </r>
    <phoneticPr fontId="1" type="noConversion"/>
  </si>
  <si>
    <t>시험지는 시험시간 외 제공되지 않습니다.</t>
    <phoneticPr fontId="1" type="noConversion"/>
  </si>
  <si>
    <t>5월 아침 모의고사 성적현황</t>
    <phoneticPr fontId="1" type="noConversion"/>
  </si>
  <si>
    <t>시험 5주차 : 6월 11일 ~ 6월 15일</t>
    <phoneticPr fontId="1" type="noConversion"/>
  </si>
  <si>
    <t>등수</t>
    <phoneticPr fontId="1" type="noConversion"/>
  </si>
  <si>
    <t>수험
번호</t>
    <phoneticPr fontId="1" type="noConversion"/>
  </si>
  <si>
    <t>성별</t>
    <phoneticPr fontId="1" type="noConversion"/>
  </si>
  <si>
    <t>남</t>
    <phoneticPr fontId="1" type="noConversion"/>
  </si>
  <si>
    <t>여</t>
    <phoneticPr fontId="1" type="noConversion"/>
  </si>
</sst>
</file>

<file path=xl/styles.xml><?xml version="1.0" encoding="utf-8"?>
<styleSheet xmlns="http://schemas.openxmlformats.org/spreadsheetml/2006/main">
  <fonts count="4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rgb="FF00B05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sz val="11"/>
      <color theme="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name val="맑은 고딕"/>
      <family val="3"/>
      <charset val="129"/>
      <scheme val="major"/>
    </font>
    <font>
      <b/>
      <sz val="16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b/>
      <sz val="20"/>
      <color theme="3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36"/>
      <color theme="1"/>
      <name val="맑은 고딕"/>
      <family val="2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sz val="48"/>
      <color theme="1"/>
      <name val="맑은 고딕"/>
      <family val="2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81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9" fontId="20" fillId="7" borderId="4" xfId="0" applyNumberFormat="1" applyFont="1" applyFill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2" fillId="8" borderId="1" xfId="0" applyFont="1" applyFill="1" applyBorder="1" applyAlignment="1">
      <alignment horizontal="center" vertical="center"/>
    </xf>
    <xf numFmtId="0" fontId="16" fillId="9" borderId="20" xfId="0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9" fillId="5" borderId="4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2" fillId="9" borderId="1" xfId="0" applyFont="1" applyFill="1" applyBorder="1" applyAlignment="1">
      <alignment horizontal="center" vertical="center"/>
    </xf>
    <xf numFmtId="0" fontId="23" fillId="9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4" fillId="9" borderId="1" xfId="0" applyNumberFormat="1" applyFont="1" applyFill="1" applyBorder="1" applyAlignment="1">
      <alignment horizontal="center" vertical="center"/>
    </xf>
    <xf numFmtId="0" fontId="19" fillId="9" borderId="4" xfId="0" applyFont="1" applyFill="1" applyBorder="1" applyAlignment="1">
      <alignment horizontal="center" vertical="center"/>
    </xf>
    <xf numFmtId="9" fontId="20" fillId="9" borderId="4" xfId="0" applyNumberFormat="1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/>
    </xf>
    <xf numFmtId="0" fontId="17" fillId="9" borderId="1" xfId="0" applyFont="1" applyFill="1" applyBorder="1" applyAlignment="1">
      <alignment horizontal="center" vertical="center"/>
    </xf>
    <xf numFmtId="0" fontId="18" fillId="9" borderId="1" xfId="0" applyFont="1" applyFill="1" applyBorder="1" applyAlignment="1">
      <alignment horizontal="center" vertical="center"/>
    </xf>
    <xf numFmtId="9" fontId="20" fillId="0" borderId="4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9" fillId="8" borderId="4" xfId="0" applyFont="1" applyFill="1" applyBorder="1" applyAlignment="1">
      <alignment horizontal="center" vertical="center"/>
    </xf>
    <xf numFmtId="0" fontId="16" fillId="9" borderId="9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7" xfId="0" applyFont="1" applyFill="1" applyBorder="1" applyAlignment="1">
      <alignment horizontal="center" vertical="center"/>
    </xf>
    <xf numFmtId="0" fontId="26" fillId="3" borderId="8" xfId="0" applyFont="1" applyFill="1" applyBorder="1" applyAlignment="1">
      <alignment horizontal="center" vertical="center" wrapText="1"/>
    </xf>
    <xf numFmtId="9" fontId="29" fillId="7" borderId="4" xfId="0" applyNumberFormat="1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28" fillId="0" borderId="18" xfId="0" applyFont="1" applyFill="1" applyBorder="1" applyAlignment="1">
      <alignment horizontal="center" vertical="center"/>
    </xf>
    <xf numFmtId="0" fontId="28" fillId="9" borderId="9" xfId="0" applyFont="1" applyFill="1" applyBorder="1" applyAlignment="1">
      <alignment horizontal="center" vertical="center"/>
    </xf>
    <xf numFmtId="0" fontId="28" fillId="0" borderId="19" xfId="0" applyFont="1" applyFill="1" applyBorder="1" applyAlignment="1">
      <alignment horizontal="center" vertical="center"/>
    </xf>
    <xf numFmtId="0" fontId="28" fillId="0" borderId="20" xfId="0" applyFont="1" applyFill="1" applyBorder="1" applyAlignment="1">
      <alignment horizontal="center" vertical="center"/>
    </xf>
    <xf numFmtId="9" fontId="29" fillId="9" borderId="4" xfId="0" applyNumberFormat="1" applyFont="1" applyFill="1" applyBorder="1" applyAlignment="1">
      <alignment horizontal="center" vertical="center"/>
    </xf>
    <xf numFmtId="0" fontId="28" fillId="0" borderId="21" xfId="0" applyFont="1" applyFill="1" applyBorder="1" applyAlignment="1">
      <alignment horizontal="center" vertical="center"/>
    </xf>
    <xf numFmtId="9" fontId="29" fillId="0" borderId="4" xfId="0" applyNumberFormat="1" applyFont="1" applyFill="1" applyBorder="1" applyAlignment="1">
      <alignment horizontal="center" vertical="center"/>
    </xf>
    <xf numFmtId="0" fontId="28" fillId="9" borderId="20" xfId="0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0" xfId="0" applyBorder="1" applyAlignment="1">
      <alignment vertical="center"/>
    </xf>
    <xf numFmtId="0" fontId="14" fillId="0" borderId="24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/>
    </xf>
    <xf numFmtId="0" fontId="31" fillId="0" borderId="2" xfId="0" applyFont="1" applyFill="1" applyBorder="1" applyAlignment="1">
      <alignment horizontal="center" vertical="center"/>
    </xf>
    <xf numFmtId="0" fontId="31" fillId="0" borderId="1" xfId="0" applyNumberFormat="1" applyFont="1" applyFill="1" applyBorder="1" applyAlignment="1">
      <alignment horizontal="center" vertical="center"/>
    </xf>
    <xf numFmtId="0" fontId="31" fillId="0" borderId="7" xfId="0" applyFont="1" applyFill="1" applyBorder="1" applyAlignment="1">
      <alignment horizontal="center" vertical="center"/>
    </xf>
    <xf numFmtId="0" fontId="31" fillId="9" borderId="1" xfId="0" applyFont="1" applyFill="1" applyBorder="1" applyAlignment="1">
      <alignment horizontal="center" vertical="center"/>
    </xf>
    <xf numFmtId="0" fontId="31" fillId="9" borderId="7" xfId="0" applyFont="1" applyFill="1" applyBorder="1" applyAlignment="1">
      <alignment horizontal="center" vertical="center"/>
    </xf>
    <xf numFmtId="0" fontId="31" fillId="9" borderId="2" xfId="0" applyFont="1" applyFill="1" applyBorder="1" applyAlignment="1">
      <alignment horizontal="center" vertical="center"/>
    </xf>
    <xf numFmtId="0" fontId="31" fillId="9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34" fillId="0" borderId="23" xfId="0" applyFont="1" applyBorder="1" applyAlignment="1">
      <alignment horizontal="center" vertical="center"/>
    </xf>
    <xf numFmtId="0" fontId="35" fillId="5" borderId="4" xfId="0" applyFont="1" applyFill="1" applyBorder="1" applyAlignment="1">
      <alignment horizontal="center" vertical="center"/>
    </xf>
    <xf numFmtId="0" fontId="35" fillId="0" borderId="4" xfId="0" applyFont="1" applyFill="1" applyBorder="1" applyAlignment="1">
      <alignment horizontal="center" vertical="center"/>
    </xf>
    <xf numFmtId="0" fontId="35" fillId="9" borderId="4" xfId="0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33" fillId="0" borderId="8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36" fillId="8" borderId="8" xfId="0" applyFont="1" applyFill="1" applyBorder="1" applyAlignment="1">
      <alignment horizontal="center" vertical="center"/>
    </xf>
    <xf numFmtId="0" fontId="36" fillId="0" borderId="8" xfId="0" applyFont="1" applyFill="1" applyBorder="1" applyAlignment="1">
      <alignment horizontal="center" vertical="center"/>
    </xf>
    <xf numFmtId="0" fontId="36" fillId="9" borderId="8" xfId="0" applyFont="1" applyFill="1" applyBorder="1" applyAlignment="1">
      <alignment horizontal="center" vertical="center"/>
    </xf>
    <xf numFmtId="0" fontId="37" fillId="0" borderId="8" xfId="0" applyFont="1" applyFill="1" applyBorder="1" applyAlignment="1">
      <alignment horizontal="center" vertical="center"/>
    </xf>
    <xf numFmtId="0" fontId="37" fillId="8" borderId="8" xfId="0" applyFont="1" applyFill="1" applyBorder="1" applyAlignment="1">
      <alignment horizontal="center" vertical="center"/>
    </xf>
    <xf numFmtId="0" fontId="37" fillId="9" borderId="8" xfId="0" applyFont="1" applyFill="1" applyBorder="1" applyAlignment="1">
      <alignment horizontal="center" vertical="center"/>
    </xf>
    <xf numFmtId="0" fontId="38" fillId="0" borderId="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10" fillId="4" borderId="26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0" fontId="11" fillId="4" borderId="27" xfId="0" applyFont="1" applyFill="1" applyBorder="1" applyAlignment="1">
      <alignment horizontal="center" vertical="center"/>
    </xf>
    <xf numFmtId="0" fontId="11" fillId="4" borderId="28" xfId="0" applyFont="1" applyFill="1" applyBorder="1" applyAlignment="1">
      <alignment horizontal="center" vertical="center"/>
    </xf>
    <xf numFmtId="0" fontId="15" fillId="5" borderId="12" xfId="0" applyFont="1" applyFill="1" applyBorder="1" applyAlignment="1">
      <alignment horizontal="center" vertical="center"/>
    </xf>
    <xf numFmtId="0" fontId="15" fillId="5" borderId="0" xfId="0" applyFont="1" applyFill="1" applyBorder="1" applyAlignment="1">
      <alignment horizontal="center" vertical="center"/>
    </xf>
    <xf numFmtId="0" fontId="15" fillId="5" borderId="10" xfId="0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center" vertical="center"/>
    </xf>
    <xf numFmtId="0" fontId="15" fillId="6" borderId="14" xfId="0" applyFont="1" applyFill="1" applyBorder="1" applyAlignment="1">
      <alignment horizontal="center" vertical="center"/>
    </xf>
    <xf numFmtId="0" fontId="15" fillId="6" borderId="11" xfId="0" applyFont="1" applyFill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6" xfId="0" applyFont="1" applyBorder="1" applyAlignment="1">
      <alignment horizontal="center" vertical="center"/>
    </xf>
    <xf numFmtId="0" fontId="32" fillId="4" borderId="26" xfId="0" applyFont="1" applyFill="1" applyBorder="1" applyAlignment="1">
      <alignment horizontal="center" vertical="center"/>
    </xf>
    <xf numFmtId="0" fontId="32" fillId="4" borderId="27" xfId="0" applyFont="1" applyFill="1" applyBorder="1" applyAlignment="1">
      <alignment horizontal="center" vertical="center"/>
    </xf>
    <xf numFmtId="0" fontId="32" fillId="4" borderId="28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27" fillId="3" borderId="4" xfId="0" applyFont="1" applyFill="1" applyBorder="1" applyAlignment="1">
      <alignment horizontal="center" vertical="center" wrapText="1"/>
    </xf>
    <xf numFmtId="0" fontId="27" fillId="3" borderId="4" xfId="0" applyFont="1" applyFill="1" applyBorder="1" applyAlignment="1">
      <alignment horizontal="center" vertical="center"/>
    </xf>
    <xf numFmtId="0" fontId="14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18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S258"/>
  <sheetViews>
    <sheetView topLeftCell="B1" workbookViewId="0">
      <selection activeCell="F1" sqref="F1:F1048576"/>
    </sheetView>
  </sheetViews>
  <sheetFormatPr defaultRowHeight="20.25"/>
  <cols>
    <col min="1" max="1" width="0.25" style="9" hidden="1" customWidth="1"/>
    <col min="2" max="2" width="7.625" style="36" customWidth="1"/>
    <col min="3" max="3" width="6.375" style="9" hidden="1" customWidth="1"/>
    <col min="4" max="4" width="8.125" style="9" hidden="1" customWidth="1"/>
    <col min="5" max="5" width="4.75" style="9" customWidth="1"/>
    <col min="6" max="6" width="15.375" style="9" hidden="1" customWidth="1"/>
    <col min="7" max="7" width="6.5" style="14" customWidth="1"/>
    <col min="8" max="11" width="6.5" style="17" customWidth="1"/>
    <col min="12" max="12" width="7.375" style="9" customWidth="1"/>
    <col min="13" max="13" width="5.875" style="30" customWidth="1"/>
    <col min="14" max="14" width="9.125" style="9" customWidth="1"/>
    <col min="15" max="15" width="11.125" style="3" customWidth="1"/>
    <col min="16" max="16" width="3.625" style="9" customWidth="1"/>
    <col min="17" max="17" width="6.75" style="9" customWidth="1"/>
    <col min="18" max="16384" width="9" style="9"/>
  </cols>
  <sheetData>
    <row r="1" spans="1:18" ht="21" thickBot="1">
      <c r="B1" s="33"/>
      <c r="C1" s="6"/>
      <c r="D1" s="6"/>
      <c r="E1" s="6"/>
      <c r="F1" s="22"/>
      <c r="H1" s="18"/>
      <c r="I1" s="18"/>
      <c r="J1" s="18"/>
      <c r="K1" s="18"/>
      <c r="L1" s="6"/>
      <c r="M1" s="29"/>
      <c r="N1" s="6"/>
      <c r="O1" s="7"/>
    </row>
    <row r="2" spans="1:18" ht="38.25" customHeight="1" thickTop="1" thickBot="1">
      <c r="B2" s="140" t="s">
        <v>21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2"/>
    </row>
    <row r="3" spans="1:18" ht="27" customHeight="1" thickTop="1" thickBot="1">
      <c r="B3" s="155" t="s">
        <v>22</v>
      </c>
      <c r="C3" s="156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</row>
    <row r="4" spans="1:18" ht="18" thickBot="1">
      <c r="B4" s="143"/>
      <c r="C4" s="144"/>
      <c r="D4" s="145"/>
      <c r="E4" s="13"/>
      <c r="F4" s="13"/>
      <c r="G4" s="15">
        <v>14</v>
      </c>
      <c r="H4" s="15">
        <v>15</v>
      </c>
      <c r="I4" s="15">
        <v>16</v>
      </c>
      <c r="J4" s="15">
        <v>17</v>
      </c>
      <c r="K4" s="15">
        <v>18</v>
      </c>
      <c r="L4" s="146" t="s">
        <v>18</v>
      </c>
      <c r="M4" s="147"/>
      <c r="N4" s="148" t="s">
        <v>2</v>
      </c>
      <c r="O4" s="4" t="s">
        <v>3</v>
      </c>
    </row>
    <row r="5" spans="1:18" ht="33.75" customHeight="1" thickBot="1">
      <c r="A5" s="2" t="s">
        <v>0</v>
      </c>
      <c r="B5" s="32" t="s">
        <v>20</v>
      </c>
      <c r="C5" s="24"/>
      <c r="D5" s="8"/>
      <c r="E5" s="10" t="s">
        <v>9</v>
      </c>
      <c r="F5" s="23" t="s">
        <v>15</v>
      </c>
      <c r="G5" s="15" t="s">
        <v>11</v>
      </c>
      <c r="H5" s="19" t="s">
        <v>10</v>
      </c>
      <c r="I5" s="15" t="s">
        <v>13</v>
      </c>
      <c r="J5" s="15" t="s">
        <v>14</v>
      </c>
      <c r="K5" s="15" t="s">
        <v>12</v>
      </c>
      <c r="L5" s="5" t="s">
        <v>8</v>
      </c>
      <c r="M5" s="31" t="s">
        <v>19</v>
      </c>
      <c r="N5" s="149"/>
      <c r="O5" s="4"/>
      <c r="Q5" s="25"/>
    </row>
    <row r="6" spans="1:18" ht="18" customHeight="1">
      <c r="B6" s="49">
        <v>100</v>
      </c>
      <c r="C6" s="50"/>
      <c r="D6" s="16"/>
      <c r="E6" s="16" t="s">
        <v>23</v>
      </c>
      <c r="F6" s="16"/>
      <c r="G6" s="16">
        <v>9</v>
      </c>
      <c r="H6" s="16">
        <v>10</v>
      </c>
      <c r="I6" s="16">
        <v>7</v>
      </c>
      <c r="J6" s="20">
        <v>8</v>
      </c>
      <c r="K6" s="20">
        <v>9</v>
      </c>
      <c r="L6" s="16">
        <f t="shared" ref="L6:L15" si="0">SUM(G6,H6,I6,J6,K6)</f>
        <v>43</v>
      </c>
      <c r="M6" s="39">
        <f t="shared" ref="M6:M38" si="1">RANK(L6,L$6:L$115)</f>
        <v>17</v>
      </c>
      <c r="N6" s="40">
        <f>COUNTA(G6,H6,I6,J6,K6)/5</f>
        <v>1</v>
      </c>
      <c r="O6" s="41"/>
      <c r="Q6" s="26"/>
    </row>
    <row r="7" spans="1:18" ht="18" customHeight="1">
      <c r="B7" s="49">
        <v>101</v>
      </c>
      <c r="C7" s="50"/>
      <c r="D7" s="16"/>
      <c r="E7" s="16" t="s">
        <v>25</v>
      </c>
      <c r="F7" s="16"/>
      <c r="G7" s="16"/>
      <c r="H7" s="16"/>
      <c r="I7" s="16"/>
      <c r="J7" s="20"/>
      <c r="K7" s="20"/>
      <c r="L7" s="16">
        <f t="shared" si="0"/>
        <v>0</v>
      </c>
      <c r="M7" s="39">
        <f t="shared" si="1"/>
        <v>94</v>
      </c>
      <c r="N7" s="40">
        <f t="shared" ref="N7:N70" si="2">COUNTA(G7,H7,I7,J7,K7)/5</f>
        <v>0</v>
      </c>
      <c r="O7" s="42"/>
      <c r="Q7" s="26"/>
    </row>
    <row r="8" spans="1:18" ht="18" customHeight="1">
      <c r="B8" s="49">
        <v>102</v>
      </c>
      <c r="C8" s="50"/>
      <c r="D8" s="16"/>
      <c r="E8" s="16" t="s">
        <v>23</v>
      </c>
      <c r="F8" s="16"/>
      <c r="G8" s="16"/>
      <c r="H8" s="16"/>
      <c r="I8" s="16"/>
      <c r="J8" s="20"/>
      <c r="K8" s="20"/>
      <c r="L8" s="16">
        <f t="shared" si="0"/>
        <v>0</v>
      </c>
      <c r="M8" s="39">
        <f t="shared" si="1"/>
        <v>94</v>
      </c>
      <c r="N8" s="40">
        <f t="shared" si="2"/>
        <v>0</v>
      </c>
      <c r="O8" s="42"/>
      <c r="Q8" s="26"/>
    </row>
    <row r="9" spans="1:18" ht="18" customHeight="1">
      <c r="B9" s="49">
        <v>103</v>
      </c>
      <c r="C9" s="50"/>
      <c r="D9" s="16"/>
      <c r="E9" s="16" t="s">
        <v>23</v>
      </c>
      <c r="F9" s="16"/>
      <c r="G9" s="16"/>
      <c r="H9" s="16"/>
      <c r="I9" s="16"/>
      <c r="J9" s="16"/>
      <c r="K9" s="16">
        <v>6</v>
      </c>
      <c r="L9" s="16">
        <f t="shared" si="0"/>
        <v>6</v>
      </c>
      <c r="M9" s="39">
        <f t="shared" si="1"/>
        <v>91</v>
      </c>
      <c r="N9" s="40">
        <f t="shared" si="2"/>
        <v>0.2</v>
      </c>
      <c r="O9" s="43"/>
      <c r="Q9" s="26"/>
    </row>
    <row r="10" spans="1:18" ht="18" customHeight="1" thickBot="1">
      <c r="B10" s="49">
        <v>105</v>
      </c>
      <c r="C10" s="50"/>
      <c r="D10" s="16"/>
      <c r="E10" s="16" t="s">
        <v>32</v>
      </c>
      <c r="F10" s="16"/>
      <c r="G10" s="16"/>
      <c r="H10" s="16"/>
      <c r="I10" s="16"/>
      <c r="J10" s="16"/>
      <c r="K10" s="53"/>
      <c r="L10" s="16">
        <f t="shared" si="0"/>
        <v>0</v>
      </c>
      <c r="M10" s="39">
        <f t="shared" si="1"/>
        <v>94</v>
      </c>
      <c r="N10" s="40">
        <f t="shared" si="2"/>
        <v>0</v>
      </c>
      <c r="O10" s="42"/>
      <c r="Q10" s="26"/>
    </row>
    <row r="11" spans="1:18" ht="18" customHeight="1">
      <c r="B11" s="49">
        <v>106</v>
      </c>
      <c r="C11" s="50"/>
      <c r="D11" s="16"/>
      <c r="E11" s="16" t="s">
        <v>32</v>
      </c>
      <c r="F11" s="16"/>
      <c r="G11" s="16">
        <v>12</v>
      </c>
      <c r="H11" s="16">
        <v>11</v>
      </c>
      <c r="I11" s="16">
        <v>9</v>
      </c>
      <c r="J11" s="16"/>
      <c r="K11" s="20"/>
      <c r="L11" s="16">
        <f t="shared" si="0"/>
        <v>32</v>
      </c>
      <c r="M11" s="39">
        <f t="shared" si="1"/>
        <v>39</v>
      </c>
      <c r="N11" s="40">
        <f t="shared" si="2"/>
        <v>0.6</v>
      </c>
      <c r="O11" s="44"/>
      <c r="Q11" s="26"/>
    </row>
    <row r="12" spans="1:18" ht="18" customHeight="1">
      <c r="B12" s="49">
        <v>107</v>
      </c>
      <c r="C12" s="50"/>
      <c r="D12" s="16"/>
      <c r="E12" s="16" t="s">
        <v>32</v>
      </c>
      <c r="F12" s="16"/>
      <c r="G12" s="16">
        <v>7</v>
      </c>
      <c r="H12" s="16">
        <v>8</v>
      </c>
      <c r="I12" s="16">
        <v>6</v>
      </c>
      <c r="J12" s="16">
        <v>6</v>
      </c>
      <c r="K12" s="20">
        <v>3</v>
      </c>
      <c r="L12" s="16">
        <f t="shared" si="0"/>
        <v>30</v>
      </c>
      <c r="M12" s="39">
        <f t="shared" si="1"/>
        <v>46</v>
      </c>
      <c r="N12" s="40">
        <f t="shared" si="2"/>
        <v>1</v>
      </c>
      <c r="O12" s="43"/>
      <c r="Q12" s="26"/>
    </row>
    <row r="13" spans="1:18" ht="18" customHeight="1" thickBot="1">
      <c r="B13" s="49">
        <v>108</v>
      </c>
      <c r="C13" s="50"/>
      <c r="D13" s="16"/>
      <c r="E13" s="16" t="s">
        <v>32</v>
      </c>
      <c r="F13" s="16"/>
      <c r="G13" s="16">
        <v>8</v>
      </c>
      <c r="H13" s="16">
        <v>10</v>
      </c>
      <c r="I13" s="16">
        <v>8</v>
      </c>
      <c r="J13" s="16">
        <v>2</v>
      </c>
      <c r="K13" s="20">
        <v>6</v>
      </c>
      <c r="L13" s="16">
        <f t="shared" si="0"/>
        <v>34</v>
      </c>
      <c r="M13" s="39">
        <f t="shared" si="1"/>
        <v>35</v>
      </c>
      <c r="N13" s="40">
        <f t="shared" si="2"/>
        <v>1</v>
      </c>
      <c r="O13" s="45"/>
      <c r="Q13" s="26"/>
    </row>
    <row r="14" spans="1:18" ht="18" customHeight="1">
      <c r="B14" s="49">
        <v>109</v>
      </c>
      <c r="C14" s="50"/>
      <c r="D14" s="16"/>
      <c r="E14" s="16" t="s">
        <v>33</v>
      </c>
      <c r="F14" s="16"/>
      <c r="G14" s="16">
        <v>11</v>
      </c>
      <c r="H14" s="16">
        <v>8</v>
      </c>
      <c r="I14" s="16">
        <v>8</v>
      </c>
      <c r="J14" s="16">
        <v>8</v>
      </c>
      <c r="K14" s="20">
        <v>6</v>
      </c>
      <c r="L14" s="16">
        <f t="shared" si="0"/>
        <v>41</v>
      </c>
      <c r="M14" s="39">
        <f t="shared" si="1"/>
        <v>20</v>
      </c>
      <c r="N14" s="40">
        <f t="shared" si="2"/>
        <v>1</v>
      </c>
      <c r="O14" s="44"/>
      <c r="Q14" s="26"/>
    </row>
    <row r="15" spans="1:18" ht="18" customHeight="1">
      <c r="B15" s="49">
        <v>110</v>
      </c>
      <c r="C15" s="50"/>
      <c r="D15" s="16"/>
      <c r="E15" s="16" t="s">
        <v>33</v>
      </c>
      <c r="F15" s="16"/>
      <c r="G15" s="16">
        <v>8</v>
      </c>
      <c r="H15" s="16">
        <v>12</v>
      </c>
      <c r="I15" s="16">
        <v>8</v>
      </c>
      <c r="J15" s="16">
        <v>6</v>
      </c>
      <c r="K15" s="21">
        <v>9</v>
      </c>
      <c r="L15" s="16">
        <f t="shared" si="0"/>
        <v>43</v>
      </c>
      <c r="M15" s="39">
        <f t="shared" si="1"/>
        <v>17</v>
      </c>
      <c r="N15" s="40">
        <f t="shared" si="2"/>
        <v>1</v>
      </c>
      <c r="O15" s="46"/>
      <c r="Q15" s="26"/>
    </row>
    <row r="16" spans="1:18" ht="18" customHeight="1">
      <c r="B16" s="49">
        <v>111</v>
      </c>
      <c r="C16" s="50"/>
      <c r="D16" s="16"/>
      <c r="E16" s="16" t="s">
        <v>33</v>
      </c>
      <c r="F16" s="16"/>
      <c r="G16" s="16">
        <v>8</v>
      </c>
      <c r="H16" s="16">
        <v>7</v>
      </c>
      <c r="I16" s="16">
        <v>11</v>
      </c>
      <c r="J16" s="16">
        <v>8</v>
      </c>
      <c r="K16" s="21">
        <v>7</v>
      </c>
      <c r="L16" s="16">
        <f t="shared" ref="L16:L28" si="3">SUM(G16,H16,I16,J16,K16)</f>
        <v>41</v>
      </c>
      <c r="M16" s="39">
        <f t="shared" si="1"/>
        <v>20</v>
      </c>
      <c r="N16" s="40">
        <f t="shared" si="2"/>
        <v>1</v>
      </c>
      <c r="O16" s="46"/>
      <c r="Q16" s="12"/>
      <c r="R16" s="12"/>
    </row>
    <row r="17" spans="2:19" ht="18" customHeight="1">
      <c r="B17" s="49">
        <v>112</v>
      </c>
      <c r="C17" s="50"/>
      <c r="D17" s="16"/>
      <c r="E17" s="16" t="s">
        <v>32</v>
      </c>
      <c r="F17" s="16"/>
      <c r="G17" s="16">
        <v>4</v>
      </c>
      <c r="H17" s="16"/>
      <c r="I17" s="16"/>
      <c r="J17" s="16">
        <v>6</v>
      </c>
      <c r="K17" s="21"/>
      <c r="L17" s="16">
        <f t="shared" si="3"/>
        <v>10</v>
      </c>
      <c r="M17" s="39">
        <f t="shared" si="1"/>
        <v>87</v>
      </c>
      <c r="N17" s="40">
        <f t="shared" si="2"/>
        <v>0.4</v>
      </c>
      <c r="O17" s="46"/>
      <c r="Q17" s="12"/>
      <c r="R17" s="12"/>
    </row>
    <row r="18" spans="2:19" ht="18" customHeight="1">
      <c r="B18" s="49">
        <v>113</v>
      </c>
      <c r="C18" s="50"/>
      <c r="D18" s="16"/>
      <c r="E18" s="16" t="s">
        <v>33</v>
      </c>
      <c r="F18" s="16"/>
      <c r="G18" s="16"/>
      <c r="H18" s="16"/>
      <c r="I18" s="16"/>
      <c r="J18" s="16"/>
      <c r="K18" s="21">
        <v>4</v>
      </c>
      <c r="L18" s="16">
        <f t="shared" si="3"/>
        <v>4</v>
      </c>
      <c r="M18" s="39">
        <f t="shared" si="1"/>
        <v>93</v>
      </c>
      <c r="N18" s="40">
        <f t="shared" si="2"/>
        <v>0.2</v>
      </c>
      <c r="O18" s="46"/>
      <c r="Q18" s="12"/>
      <c r="R18" s="12"/>
    </row>
    <row r="19" spans="2:19" ht="18" customHeight="1">
      <c r="B19" s="49">
        <v>114</v>
      </c>
      <c r="C19" s="50"/>
      <c r="D19" s="16"/>
      <c r="E19" s="16" t="s">
        <v>33</v>
      </c>
      <c r="F19" s="16"/>
      <c r="G19" s="16">
        <v>9</v>
      </c>
      <c r="H19" s="16">
        <v>10</v>
      </c>
      <c r="I19" s="16">
        <v>7</v>
      </c>
      <c r="J19" s="16">
        <v>6</v>
      </c>
      <c r="K19" s="21">
        <v>5</v>
      </c>
      <c r="L19" s="16">
        <f t="shared" si="3"/>
        <v>37</v>
      </c>
      <c r="M19" s="39">
        <f t="shared" si="1"/>
        <v>28</v>
      </c>
      <c r="N19" s="40">
        <f t="shared" si="2"/>
        <v>1</v>
      </c>
      <c r="O19" s="46"/>
      <c r="Q19" s="12"/>
      <c r="R19" s="12"/>
    </row>
    <row r="20" spans="2:19" ht="18" customHeight="1">
      <c r="B20" s="49">
        <v>115</v>
      </c>
      <c r="C20" s="50"/>
      <c r="D20" s="16"/>
      <c r="E20" s="16" t="s">
        <v>33</v>
      </c>
      <c r="F20" s="16"/>
      <c r="G20" s="16"/>
      <c r="H20" s="16"/>
      <c r="I20" s="16"/>
      <c r="J20" s="16"/>
      <c r="K20" s="21"/>
      <c r="L20" s="16">
        <f t="shared" si="3"/>
        <v>0</v>
      </c>
      <c r="M20" s="39">
        <f t="shared" si="1"/>
        <v>94</v>
      </c>
      <c r="N20" s="40">
        <f t="shared" si="2"/>
        <v>0</v>
      </c>
      <c r="O20" s="46"/>
      <c r="Q20" s="12"/>
      <c r="R20" s="12"/>
      <c r="S20" s="12"/>
    </row>
    <row r="21" spans="2:19" ht="18" customHeight="1">
      <c r="B21" s="49">
        <v>116</v>
      </c>
      <c r="C21" s="50"/>
      <c r="D21" s="16"/>
      <c r="E21" s="16" t="s">
        <v>33</v>
      </c>
      <c r="F21" s="16"/>
      <c r="G21" s="16">
        <v>8</v>
      </c>
      <c r="H21" s="16">
        <v>7</v>
      </c>
      <c r="I21" s="16">
        <v>5</v>
      </c>
      <c r="J21" s="16">
        <v>4</v>
      </c>
      <c r="K21" s="21">
        <v>6</v>
      </c>
      <c r="L21" s="16">
        <f t="shared" si="3"/>
        <v>30</v>
      </c>
      <c r="M21" s="39">
        <f t="shared" si="1"/>
        <v>46</v>
      </c>
      <c r="N21" s="40">
        <f t="shared" si="2"/>
        <v>1</v>
      </c>
      <c r="O21" s="46"/>
      <c r="Q21" s="12"/>
      <c r="R21" s="12"/>
      <c r="S21" s="12"/>
    </row>
    <row r="22" spans="2:19" ht="18" customHeight="1">
      <c r="B22" s="49">
        <v>117</v>
      </c>
      <c r="C22" s="50"/>
      <c r="D22" s="16"/>
      <c r="E22" s="16" t="s">
        <v>32</v>
      </c>
      <c r="F22" s="16"/>
      <c r="G22" s="16">
        <v>10</v>
      </c>
      <c r="H22" s="16">
        <v>9</v>
      </c>
      <c r="I22" s="16">
        <v>8</v>
      </c>
      <c r="J22" s="16">
        <v>4</v>
      </c>
      <c r="K22" s="21">
        <v>9</v>
      </c>
      <c r="L22" s="16">
        <f t="shared" si="3"/>
        <v>40</v>
      </c>
      <c r="M22" s="39">
        <f t="shared" si="1"/>
        <v>24</v>
      </c>
      <c r="N22" s="40">
        <f t="shared" si="2"/>
        <v>1</v>
      </c>
      <c r="O22" s="45"/>
      <c r="Q22" s="12"/>
      <c r="R22" s="12"/>
      <c r="S22" s="12"/>
    </row>
    <row r="23" spans="2:19" ht="18" customHeight="1">
      <c r="B23" s="49">
        <v>118</v>
      </c>
      <c r="C23" s="50"/>
      <c r="D23" s="16"/>
      <c r="E23" s="16" t="s">
        <v>33</v>
      </c>
      <c r="F23" s="16"/>
      <c r="G23" s="16">
        <v>12</v>
      </c>
      <c r="H23" s="16">
        <v>13</v>
      </c>
      <c r="I23" s="16">
        <v>8</v>
      </c>
      <c r="J23" s="16">
        <v>11</v>
      </c>
      <c r="K23" s="21">
        <v>8</v>
      </c>
      <c r="L23" s="16">
        <f t="shared" si="3"/>
        <v>52</v>
      </c>
      <c r="M23" s="39">
        <f t="shared" si="1"/>
        <v>10</v>
      </c>
      <c r="N23" s="40">
        <f t="shared" si="2"/>
        <v>1</v>
      </c>
      <c r="O23" s="47"/>
      <c r="Q23" s="12"/>
      <c r="R23" s="12"/>
      <c r="S23" s="12"/>
    </row>
    <row r="24" spans="2:19" ht="18" customHeight="1">
      <c r="B24" s="49">
        <v>119</v>
      </c>
      <c r="C24" s="50"/>
      <c r="D24" s="16"/>
      <c r="E24" s="16" t="s">
        <v>33</v>
      </c>
      <c r="F24" s="16"/>
      <c r="G24" s="16">
        <v>10</v>
      </c>
      <c r="H24" s="16">
        <v>4</v>
      </c>
      <c r="I24" s="16"/>
      <c r="J24" s="16"/>
      <c r="K24" s="21">
        <v>7</v>
      </c>
      <c r="L24" s="16">
        <f t="shared" si="3"/>
        <v>21</v>
      </c>
      <c r="M24" s="39">
        <f t="shared" si="1"/>
        <v>66</v>
      </c>
      <c r="N24" s="40">
        <f t="shared" si="2"/>
        <v>0.6</v>
      </c>
      <c r="O24" s="47"/>
      <c r="Q24" s="12"/>
      <c r="R24" s="12"/>
      <c r="S24" s="12"/>
    </row>
    <row r="25" spans="2:19" ht="17.25" customHeight="1">
      <c r="B25" s="49">
        <v>120</v>
      </c>
      <c r="C25" s="50"/>
      <c r="D25" s="16"/>
      <c r="E25" s="16" t="s">
        <v>32</v>
      </c>
      <c r="F25" s="16"/>
      <c r="G25" s="16"/>
      <c r="H25" s="16"/>
      <c r="I25" s="16"/>
      <c r="J25" s="16"/>
      <c r="K25" s="21"/>
      <c r="L25" s="16">
        <f t="shared" si="3"/>
        <v>0</v>
      </c>
      <c r="M25" s="39">
        <f t="shared" si="1"/>
        <v>94</v>
      </c>
      <c r="N25" s="40">
        <f t="shared" si="2"/>
        <v>0</v>
      </c>
      <c r="O25" s="47"/>
      <c r="Q25" s="12"/>
      <c r="R25" s="12"/>
      <c r="S25" s="12"/>
    </row>
    <row r="26" spans="2:19" ht="18" customHeight="1">
      <c r="B26" s="49">
        <v>121</v>
      </c>
      <c r="C26" s="50"/>
      <c r="D26" s="16"/>
      <c r="E26" s="16" t="s">
        <v>33</v>
      </c>
      <c r="F26" s="16"/>
      <c r="G26" s="16">
        <v>6</v>
      </c>
      <c r="H26" s="16">
        <v>5</v>
      </c>
      <c r="I26" s="16">
        <v>4</v>
      </c>
      <c r="J26" s="16">
        <v>8</v>
      </c>
      <c r="K26" s="21">
        <v>4</v>
      </c>
      <c r="L26" s="16">
        <f t="shared" si="3"/>
        <v>27</v>
      </c>
      <c r="M26" s="39">
        <f t="shared" si="1"/>
        <v>50</v>
      </c>
      <c r="N26" s="40">
        <f t="shared" si="2"/>
        <v>1</v>
      </c>
      <c r="O26" s="47"/>
      <c r="Q26" s="12"/>
      <c r="R26" s="12"/>
      <c r="S26" s="12"/>
    </row>
    <row r="27" spans="2:19" ht="18" customHeight="1">
      <c r="B27" s="49">
        <v>122</v>
      </c>
      <c r="C27" s="50"/>
      <c r="D27" s="16"/>
      <c r="E27" s="16" t="s">
        <v>33</v>
      </c>
      <c r="F27" s="16"/>
      <c r="G27" s="16">
        <v>7</v>
      </c>
      <c r="H27" s="16">
        <v>4</v>
      </c>
      <c r="I27" s="16">
        <v>7</v>
      </c>
      <c r="J27" s="16">
        <v>7</v>
      </c>
      <c r="K27" s="21"/>
      <c r="L27" s="16">
        <f t="shared" si="3"/>
        <v>25</v>
      </c>
      <c r="M27" s="39">
        <f t="shared" si="1"/>
        <v>58</v>
      </c>
      <c r="N27" s="40">
        <f t="shared" si="2"/>
        <v>0.8</v>
      </c>
      <c r="O27" s="47"/>
      <c r="Q27" s="12"/>
      <c r="R27" s="12"/>
      <c r="S27" s="12"/>
    </row>
    <row r="28" spans="2:19" ht="18" customHeight="1">
      <c r="B28" s="49">
        <v>123</v>
      </c>
      <c r="C28" s="50"/>
      <c r="D28" s="16"/>
      <c r="E28" s="16" t="s">
        <v>34</v>
      </c>
      <c r="F28" s="16"/>
      <c r="G28" s="16">
        <v>14</v>
      </c>
      <c r="H28" s="16">
        <v>15</v>
      </c>
      <c r="I28" s="16">
        <v>15</v>
      </c>
      <c r="J28" s="16">
        <v>10</v>
      </c>
      <c r="K28" s="21">
        <v>6</v>
      </c>
      <c r="L28" s="16">
        <f t="shared" si="3"/>
        <v>60</v>
      </c>
      <c r="M28" s="39">
        <f t="shared" si="1"/>
        <v>3</v>
      </c>
      <c r="N28" s="40">
        <f t="shared" si="2"/>
        <v>1</v>
      </c>
      <c r="O28" s="47"/>
      <c r="Q28" s="12"/>
      <c r="R28" s="12"/>
      <c r="S28" s="12"/>
    </row>
    <row r="29" spans="2:19" ht="18" customHeight="1">
      <c r="B29" s="49">
        <v>124</v>
      </c>
      <c r="C29" s="50"/>
      <c r="D29" s="16"/>
      <c r="E29" s="16" t="s">
        <v>34</v>
      </c>
      <c r="F29" s="16"/>
      <c r="G29" s="16">
        <v>10</v>
      </c>
      <c r="H29" s="16">
        <v>2</v>
      </c>
      <c r="I29" s="16">
        <v>5</v>
      </c>
      <c r="J29" s="16">
        <v>8</v>
      </c>
      <c r="K29" s="21">
        <v>4</v>
      </c>
      <c r="L29" s="16">
        <f t="shared" ref="L29:L38" si="4">SUM(G29,H29,I29,J29,K29)</f>
        <v>29</v>
      </c>
      <c r="M29" s="39">
        <f t="shared" si="1"/>
        <v>48</v>
      </c>
      <c r="N29" s="40">
        <f t="shared" si="2"/>
        <v>1</v>
      </c>
      <c r="O29" s="47"/>
      <c r="Q29" s="12"/>
      <c r="R29" s="12"/>
      <c r="S29" s="12"/>
    </row>
    <row r="30" spans="2:19" ht="18" customHeight="1">
      <c r="B30" s="49">
        <v>125</v>
      </c>
      <c r="C30" s="50"/>
      <c r="D30" s="16"/>
      <c r="E30" s="16" t="s">
        <v>34</v>
      </c>
      <c r="F30" s="16"/>
      <c r="G30" s="16"/>
      <c r="H30" s="16"/>
      <c r="I30" s="16"/>
      <c r="J30" s="16"/>
      <c r="K30" s="21"/>
      <c r="L30" s="16">
        <f t="shared" si="4"/>
        <v>0</v>
      </c>
      <c r="M30" s="39">
        <f t="shared" si="1"/>
        <v>94</v>
      </c>
      <c r="N30" s="40">
        <f t="shared" si="2"/>
        <v>0</v>
      </c>
      <c r="O30" s="47"/>
      <c r="Q30" s="12"/>
      <c r="R30" s="12"/>
      <c r="S30" s="12"/>
    </row>
    <row r="31" spans="2:19" ht="18" customHeight="1">
      <c r="B31" s="49">
        <v>126</v>
      </c>
      <c r="C31" s="50"/>
      <c r="D31" s="16"/>
      <c r="E31" s="16" t="s">
        <v>34</v>
      </c>
      <c r="F31" s="16"/>
      <c r="G31" s="16">
        <v>9</v>
      </c>
      <c r="H31" s="16">
        <v>11</v>
      </c>
      <c r="I31" s="16">
        <v>8</v>
      </c>
      <c r="J31" s="16">
        <v>3</v>
      </c>
      <c r="K31" s="21">
        <v>6</v>
      </c>
      <c r="L31" s="16">
        <f t="shared" si="4"/>
        <v>37</v>
      </c>
      <c r="M31" s="39">
        <f t="shared" si="1"/>
        <v>28</v>
      </c>
      <c r="N31" s="40">
        <f t="shared" si="2"/>
        <v>1</v>
      </c>
      <c r="O31" s="47"/>
      <c r="Q31" s="12"/>
      <c r="R31" s="12"/>
      <c r="S31" s="12"/>
    </row>
    <row r="32" spans="2:19" ht="18" customHeight="1">
      <c r="B32" s="49">
        <v>127</v>
      </c>
      <c r="C32" s="50"/>
      <c r="D32" s="16"/>
      <c r="E32" s="16" t="s">
        <v>34</v>
      </c>
      <c r="F32" s="16"/>
      <c r="G32" s="16"/>
      <c r="H32" s="16"/>
      <c r="I32" s="16"/>
      <c r="J32" s="16"/>
      <c r="K32" s="21"/>
      <c r="L32" s="16">
        <f t="shared" si="4"/>
        <v>0</v>
      </c>
      <c r="M32" s="39">
        <f t="shared" si="1"/>
        <v>94</v>
      </c>
      <c r="N32" s="40">
        <f t="shared" si="2"/>
        <v>0</v>
      </c>
      <c r="O32" s="47"/>
      <c r="Q32" s="12"/>
      <c r="R32" s="12"/>
      <c r="S32" s="12"/>
    </row>
    <row r="33" spans="2:19" ht="18" customHeight="1">
      <c r="B33" s="49">
        <v>128</v>
      </c>
      <c r="C33" s="50"/>
      <c r="D33" s="16"/>
      <c r="E33" s="16" t="s">
        <v>35</v>
      </c>
      <c r="F33" s="16"/>
      <c r="G33" s="16"/>
      <c r="H33" s="16">
        <v>9</v>
      </c>
      <c r="I33" s="16">
        <v>6</v>
      </c>
      <c r="J33" s="16"/>
      <c r="K33" s="21"/>
      <c r="L33" s="16">
        <f t="shared" si="4"/>
        <v>15</v>
      </c>
      <c r="M33" s="39">
        <f t="shared" si="1"/>
        <v>76</v>
      </c>
      <c r="N33" s="40">
        <f t="shared" si="2"/>
        <v>0.4</v>
      </c>
      <c r="O33" s="47"/>
      <c r="Q33" s="12"/>
      <c r="R33" s="12"/>
      <c r="S33" s="12"/>
    </row>
    <row r="34" spans="2:19" ht="18" customHeight="1">
      <c r="B34" s="49">
        <v>129</v>
      </c>
      <c r="C34" s="50"/>
      <c r="D34" s="16"/>
      <c r="E34" s="16" t="s">
        <v>36</v>
      </c>
      <c r="F34" s="16"/>
      <c r="G34" s="16">
        <v>7</v>
      </c>
      <c r="H34" s="16"/>
      <c r="I34" s="16"/>
      <c r="J34" s="16">
        <v>5</v>
      </c>
      <c r="K34" s="21"/>
      <c r="L34" s="16">
        <f t="shared" si="4"/>
        <v>12</v>
      </c>
      <c r="M34" s="39">
        <f t="shared" si="1"/>
        <v>82</v>
      </c>
      <c r="N34" s="40">
        <f t="shared" si="2"/>
        <v>0.4</v>
      </c>
      <c r="O34" s="47"/>
      <c r="Q34" s="12"/>
      <c r="R34" s="12"/>
      <c r="S34" s="12"/>
    </row>
    <row r="35" spans="2:19" ht="18" customHeight="1">
      <c r="B35" s="49">
        <v>130</v>
      </c>
      <c r="C35" s="50"/>
      <c r="D35" s="16"/>
      <c r="E35" s="16" t="s">
        <v>35</v>
      </c>
      <c r="F35" s="16"/>
      <c r="G35" s="16">
        <v>5</v>
      </c>
      <c r="H35" s="16">
        <v>4</v>
      </c>
      <c r="I35" s="16">
        <v>5</v>
      </c>
      <c r="J35" s="16">
        <v>3</v>
      </c>
      <c r="K35" s="21">
        <v>5</v>
      </c>
      <c r="L35" s="16">
        <f t="shared" si="4"/>
        <v>22</v>
      </c>
      <c r="M35" s="39">
        <f t="shared" si="1"/>
        <v>64</v>
      </c>
      <c r="N35" s="40">
        <f t="shared" si="2"/>
        <v>1</v>
      </c>
      <c r="O35" s="47"/>
      <c r="Q35" s="12"/>
      <c r="R35" s="12"/>
      <c r="S35" s="12"/>
    </row>
    <row r="36" spans="2:19" ht="18" customHeight="1">
      <c r="B36" s="49">
        <v>131</v>
      </c>
      <c r="C36" s="50"/>
      <c r="D36" s="16"/>
      <c r="E36" s="16" t="s">
        <v>35</v>
      </c>
      <c r="F36" s="16"/>
      <c r="G36" s="16">
        <v>14</v>
      </c>
      <c r="H36" s="16">
        <v>13</v>
      </c>
      <c r="I36" s="16">
        <v>9</v>
      </c>
      <c r="J36" s="16">
        <v>10</v>
      </c>
      <c r="K36" s="21">
        <v>7</v>
      </c>
      <c r="L36" s="16">
        <f t="shared" si="4"/>
        <v>53</v>
      </c>
      <c r="M36" s="39">
        <f t="shared" si="1"/>
        <v>7</v>
      </c>
      <c r="N36" s="40">
        <f t="shared" si="2"/>
        <v>1</v>
      </c>
      <c r="O36" s="47"/>
      <c r="Q36" s="12"/>
      <c r="R36" s="12"/>
      <c r="S36" s="12"/>
    </row>
    <row r="37" spans="2:19" ht="18" customHeight="1">
      <c r="B37" s="49">
        <v>132</v>
      </c>
      <c r="C37" s="50"/>
      <c r="D37" s="16"/>
      <c r="E37" s="16" t="s">
        <v>35</v>
      </c>
      <c r="F37" s="16"/>
      <c r="G37" s="16">
        <v>8</v>
      </c>
      <c r="H37" s="16">
        <v>6</v>
      </c>
      <c r="I37" s="16">
        <v>9</v>
      </c>
      <c r="J37" s="16">
        <v>8</v>
      </c>
      <c r="K37" s="21">
        <v>6</v>
      </c>
      <c r="L37" s="16">
        <f t="shared" si="4"/>
        <v>37</v>
      </c>
      <c r="M37" s="39">
        <f t="shared" si="1"/>
        <v>28</v>
      </c>
      <c r="N37" s="40">
        <f t="shared" si="2"/>
        <v>1</v>
      </c>
      <c r="O37" s="47"/>
      <c r="Q37" s="12"/>
      <c r="R37" s="12"/>
      <c r="S37" s="12"/>
    </row>
    <row r="38" spans="2:19" ht="18" customHeight="1">
      <c r="B38" s="49">
        <v>133</v>
      </c>
      <c r="C38" s="50"/>
      <c r="D38" s="16"/>
      <c r="E38" s="16" t="s">
        <v>35</v>
      </c>
      <c r="F38" s="16"/>
      <c r="G38" s="16"/>
      <c r="H38" s="16"/>
      <c r="I38" s="16">
        <v>11</v>
      </c>
      <c r="J38" s="16"/>
      <c r="K38" s="21"/>
      <c r="L38" s="16">
        <f t="shared" si="4"/>
        <v>11</v>
      </c>
      <c r="M38" s="39">
        <f t="shared" si="1"/>
        <v>86</v>
      </c>
      <c r="N38" s="40">
        <f t="shared" si="2"/>
        <v>0.2</v>
      </c>
      <c r="O38" s="47"/>
      <c r="Q38" s="12"/>
      <c r="R38" s="12"/>
      <c r="S38" s="12"/>
    </row>
    <row r="39" spans="2:19" ht="18" customHeight="1">
      <c r="B39" s="49">
        <v>134</v>
      </c>
      <c r="C39" s="50"/>
      <c r="D39" s="16"/>
      <c r="E39" s="16" t="s">
        <v>34</v>
      </c>
      <c r="F39" s="16"/>
      <c r="G39" s="16">
        <v>6</v>
      </c>
      <c r="H39" s="16">
        <v>4</v>
      </c>
      <c r="I39" s="16">
        <v>4</v>
      </c>
      <c r="J39" s="16">
        <v>4</v>
      </c>
      <c r="K39" s="21">
        <v>7</v>
      </c>
      <c r="L39" s="16">
        <f t="shared" ref="L39:L48" si="5">SUM(G39,H39,I39,J39,K39)</f>
        <v>25</v>
      </c>
      <c r="M39" s="39">
        <f t="shared" ref="M39:M48" si="6">RANK(L39,L$6:L$115)</f>
        <v>58</v>
      </c>
      <c r="N39" s="40">
        <f t="shared" si="2"/>
        <v>1</v>
      </c>
      <c r="O39" s="47"/>
      <c r="Q39" s="12"/>
      <c r="R39" s="12"/>
      <c r="S39" s="12"/>
    </row>
    <row r="40" spans="2:19" ht="18" customHeight="1">
      <c r="B40" s="49">
        <v>135</v>
      </c>
      <c r="C40" s="50"/>
      <c r="D40" s="16"/>
      <c r="E40" s="16" t="s">
        <v>34</v>
      </c>
      <c r="F40" s="16"/>
      <c r="G40" s="16">
        <v>12</v>
      </c>
      <c r="H40" s="16">
        <v>13</v>
      </c>
      <c r="I40" s="16">
        <v>12</v>
      </c>
      <c r="J40" s="16">
        <v>13</v>
      </c>
      <c r="K40" s="21">
        <v>11</v>
      </c>
      <c r="L40" s="16">
        <f t="shared" si="5"/>
        <v>61</v>
      </c>
      <c r="M40" s="39">
        <f t="shared" si="6"/>
        <v>2</v>
      </c>
      <c r="N40" s="40">
        <f t="shared" si="2"/>
        <v>1</v>
      </c>
      <c r="O40" s="47"/>
      <c r="Q40" s="12"/>
      <c r="R40" s="12"/>
      <c r="S40" s="12"/>
    </row>
    <row r="41" spans="2:19" ht="18" customHeight="1">
      <c r="B41" s="49">
        <v>136</v>
      </c>
      <c r="C41" s="50"/>
      <c r="D41" s="16"/>
      <c r="E41" s="16" t="s">
        <v>34</v>
      </c>
      <c r="F41" s="16"/>
      <c r="G41" s="16"/>
      <c r="H41" s="16"/>
      <c r="I41" s="16"/>
      <c r="J41" s="16"/>
      <c r="K41" s="21"/>
      <c r="L41" s="16">
        <f t="shared" si="5"/>
        <v>0</v>
      </c>
      <c r="M41" s="39">
        <f t="shared" si="6"/>
        <v>94</v>
      </c>
      <c r="N41" s="40">
        <f t="shared" si="2"/>
        <v>0</v>
      </c>
      <c r="O41" s="47"/>
      <c r="Q41" s="12"/>
      <c r="R41" s="12"/>
      <c r="S41" s="12"/>
    </row>
    <row r="42" spans="2:19" ht="18" customHeight="1">
      <c r="B42" s="49">
        <v>137</v>
      </c>
      <c r="C42" s="50"/>
      <c r="D42" s="16"/>
      <c r="E42" s="16" t="s">
        <v>34</v>
      </c>
      <c r="F42" s="16"/>
      <c r="G42" s="16">
        <v>9</v>
      </c>
      <c r="H42" s="16"/>
      <c r="I42" s="16">
        <v>8</v>
      </c>
      <c r="J42" s="16"/>
      <c r="K42" s="21">
        <v>4</v>
      </c>
      <c r="L42" s="16">
        <f t="shared" si="5"/>
        <v>21</v>
      </c>
      <c r="M42" s="39">
        <f t="shared" si="6"/>
        <v>66</v>
      </c>
      <c r="N42" s="40">
        <f t="shared" si="2"/>
        <v>0.6</v>
      </c>
      <c r="O42" s="47"/>
      <c r="Q42" s="12"/>
      <c r="R42" s="12"/>
      <c r="S42" s="12"/>
    </row>
    <row r="43" spans="2:19" ht="18" customHeight="1">
      <c r="B43" s="49">
        <v>138</v>
      </c>
      <c r="C43" s="50"/>
      <c r="D43" s="16"/>
      <c r="E43" s="16" t="s">
        <v>34</v>
      </c>
      <c r="F43" s="16"/>
      <c r="G43" s="16"/>
      <c r="H43" s="16"/>
      <c r="I43" s="16"/>
      <c r="J43" s="16"/>
      <c r="K43" s="21"/>
      <c r="L43" s="16">
        <f t="shared" si="5"/>
        <v>0</v>
      </c>
      <c r="M43" s="39">
        <f t="shared" si="6"/>
        <v>94</v>
      </c>
      <c r="N43" s="40">
        <f t="shared" si="2"/>
        <v>0</v>
      </c>
      <c r="O43" s="47"/>
      <c r="Q43" s="12"/>
      <c r="R43" s="12"/>
      <c r="S43" s="12"/>
    </row>
    <row r="44" spans="2:19" ht="18" customHeight="1">
      <c r="B44" s="49">
        <v>139</v>
      </c>
      <c r="C44" s="50"/>
      <c r="D44" s="16"/>
      <c r="E44" s="16" t="s">
        <v>34</v>
      </c>
      <c r="F44" s="16"/>
      <c r="G44" s="16"/>
      <c r="H44" s="16">
        <v>4</v>
      </c>
      <c r="I44" s="16">
        <v>8</v>
      </c>
      <c r="J44" s="16">
        <v>3</v>
      </c>
      <c r="K44" s="21">
        <v>1</v>
      </c>
      <c r="L44" s="16">
        <f t="shared" si="5"/>
        <v>16</v>
      </c>
      <c r="M44" s="39">
        <f t="shared" si="6"/>
        <v>75</v>
      </c>
      <c r="N44" s="40">
        <f t="shared" si="2"/>
        <v>0.8</v>
      </c>
      <c r="O44" s="47"/>
      <c r="Q44" s="12"/>
      <c r="R44" s="12"/>
      <c r="S44" s="12"/>
    </row>
    <row r="45" spans="2:19" ht="18" customHeight="1">
      <c r="B45" s="49">
        <v>140</v>
      </c>
      <c r="C45" s="50"/>
      <c r="D45" s="16"/>
      <c r="E45" s="16" t="s">
        <v>34</v>
      </c>
      <c r="F45" s="16"/>
      <c r="G45" s="16">
        <v>5</v>
      </c>
      <c r="H45" s="16"/>
      <c r="I45" s="16"/>
      <c r="J45" s="16">
        <v>4</v>
      </c>
      <c r="K45" s="21">
        <v>4</v>
      </c>
      <c r="L45" s="16">
        <f t="shared" si="5"/>
        <v>13</v>
      </c>
      <c r="M45" s="39">
        <f t="shared" si="6"/>
        <v>80</v>
      </c>
      <c r="N45" s="40">
        <f t="shared" si="2"/>
        <v>0.6</v>
      </c>
      <c r="O45" s="47"/>
      <c r="Q45" s="12"/>
      <c r="R45" s="12"/>
      <c r="S45" s="12"/>
    </row>
    <row r="46" spans="2:19" ht="18" customHeight="1">
      <c r="B46" s="49">
        <v>230</v>
      </c>
      <c r="C46" s="50"/>
      <c r="D46" s="16"/>
      <c r="E46" s="16" t="s">
        <v>34</v>
      </c>
      <c r="F46" s="16"/>
      <c r="G46" s="16"/>
      <c r="H46" s="16"/>
      <c r="I46" s="16">
        <v>10</v>
      </c>
      <c r="J46" s="16">
        <v>10</v>
      </c>
      <c r="K46" s="21">
        <v>6</v>
      </c>
      <c r="L46" s="16">
        <f t="shared" si="5"/>
        <v>26</v>
      </c>
      <c r="M46" s="39">
        <f t="shared" si="6"/>
        <v>55</v>
      </c>
      <c r="N46" s="40">
        <f t="shared" si="2"/>
        <v>0.6</v>
      </c>
      <c r="O46" s="47"/>
      <c r="Q46" s="12"/>
      <c r="R46" s="12"/>
      <c r="S46" s="12"/>
    </row>
    <row r="47" spans="2:19" ht="18" customHeight="1">
      <c r="B47" s="49">
        <v>231</v>
      </c>
      <c r="C47" s="50"/>
      <c r="D47" s="16"/>
      <c r="E47" s="16" t="s">
        <v>35</v>
      </c>
      <c r="F47" s="16"/>
      <c r="G47" s="16">
        <v>11</v>
      </c>
      <c r="H47" s="16">
        <v>10</v>
      </c>
      <c r="I47" s="16">
        <v>6</v>
      </c>
      <c r="J47" s="16">
        <v>5</v>
      </c>
      <c r="K47" s="21">
        <v>5</v>
      </c>
      <c r="L47" s="16">
        <f t="shared" si="5"/>
        <v>37</v>
      </c>
      <c r="M47" s="39">
        <f t="shared" si="6"/>
        <v>28</v>
      </c>
      <c r="N47" s="40">
        <f t="shared" si="2"/>
        <v>1</v>
      </c>
      <c r="O47" s="47"/>
      <c r="Q47" s="12"/>
      <c r="R47" s="12"/>
      <c r="S47" s="12"/>
    </row>
    <row r="48" spans="2:19" ht="18" customHeight="1">
      <c r="B48" s="49">
        <v>232</v>
      </c>
      <c r="C48" s="50"/>
      <c r="D48" s="16"/>
      <c r="E48" s="16" t="s">
        <v>35</v>
      </c>
      <c r="F48" s="16"/>
      <c r="G48" s="16">
        <v>6</v>
      </c>
      <c r="H48" s="16">
        <v>5</v>
      </c>
      <c r="I48" s="16">
        <v>6</v>
      </c>
      <c r="J48" s="16">
        <v>3</v>
      </c>
      <c r="K48" s="21">
        <v>6</v>
      </c>
      <c r="L48" s="16">
        <f t="shared" si="5"/>
        <v>26</v>
      </c>
      <c r="M48" s="39">
        <f t="shared" si="6"/>
        <v>55</v>
      </c>
      <c r="N48" s="40">
        <f t="shared" si="2"/>
        <v>1</v>
      </c>
      <c r="O48" s="47"/>
      <c r="Q48" s="12"/>
      <c r="R48" s="12"/>
      <c r="S48" s="12"/>
    </row>
    <row r="49" spans="2:19" ht="18" customHeight="1">
      <c r="B49" s="49">
        <v>233</v>
      </c>
      <c r="C49" s="50"/>
      <c r="D49" s="16"/>
      <c r="E49" s="16" t="s">
        <v>36</v>
      </c>
      <c r="F49" s="16"/>
      <c r="G49" s="16"/>
      <c r="H49" s="16"/>
      <c r="I49" s="16"/>
      <c r="J49" s="16"/>
      <c r="K49" s="21"/>
      <c r="L49" s="16">
        <f t="shared" ref="L49:L59" si="7">SUM(G49,H49,I49,J49,K49)</f>
        <v>0</v>
      </c>
      <c r="M49" s="39">
        <f t="shared" ref="M49:M59" si="8">RANK(L49,L$6:L$115)</f>
        <v>94</v>
      </c>
      <c r="N49" s="40">
        <f t="shared" si="2"/>
        <v>0</v>
      </c>
      <c r="O49" s="47"/>
      <c r="Q49" s="12"/>
      <c r="R49" s="12"/>
      <c r="S49" s="12"/>
    </row>
    <row r="50" spans="2:19" ht="18" customHeight="1">
      <c r="B50" s="49">
        <v>234</v>
      </c>
      <c r="C50" s="50"/>
      <c r="D50" s="16"/>
      <c r="E50" s="16" t="s">
        <v>34</v>
      </c>
      <c r="F50" s="16"/>
      <c r="G50" s="16"/>
      <c r="H50" s="16"/>
      <c r="I50" s="16"/>
      <c r="J50" s="16"/>
      <c r="K50" s="21"/>
      <c r="L50" s="16">
        <f t="shared" si="7"/>
        <v>0</v>
      </c>
      <c r="M50" s="39">
        <f t="shared" si="8"/>
        <v>94</v>
      </c>
      <c r="N50" s="40">
        <f t="shared" si="2"/>
        <v>0</v>
      </c>
      <c r="O50" s="47"/>
      <c r="Q50" s="12"/>
      <c r="R50" s="12"/>
      <c r="S50" s="12"/>
    </row>
    <row r="51" spans="2:19" ht="18" customHeight="1">
      <c r="B51" s="49">
        <v>235</v>
      </c>
      <c r="C51" s="50"/>
      <c r="D51" s="16"/>
      <c r="E51" s="16" t="s">
        <v>34</v>
      </c>
      <c r="F51" s="16"/>
      <c r="G51" s="16"/>
      <c r="H51" s="16"/>
      <c r="I51" s="16"/>
      <c r="J51" s="16"/>
      <c r="K51" s="21"/>
      <c r="L51" s="16">
        <f t="shared" si="7"/>
        <v>0</v>
      </c>
      <c r="M51" s="39">
        <f t="shared" si="8"/>
        <v>94</v>
      </c>
      <c r="N51" s="40">
        <f t="shared" si="2"/>
        <v>0</v>
      </c>
      <c r="O51" s="47"/>
      <c r="Q51" s="12"/>
      <c r="R51" s="12"/>
      <c r="S51" s="12"/>
    </row>
    <row r="52" spans="2:19" ht="18" customHeight="1">
      <c r="B52" s="49">
        <v>236</v>
      </c>
      <c r="C52" s="50"/>
      <c r="D52" s="16"/>
      <c r="E52" s="16" t="s">
        <v>41</v>
      </c>
      <c r="F52" s="16"/>
      <c r="G52" s="16"/>
      <c r="H52" s="16"/>
      <c r="I52" s="16"/>
      <c r="J52" s="21"/>
      <c r="K52" s="21"/>
      <c r="L52" s="16">
        <f t="shared" si="7"/>
        <v>0</v>
      </c>
      <c r="M52" s="39">
        <f t="shared" si="8"/>
        <v>94</v>
      </c>
      <c r="N52" s="40">
        <f t="shared" si="2"/>
        <v>0</v>
      </c>
      <c r="O52" s="47"/>
      <c r="Q52" s="12"/>
      <c r="R52" s="12"/>
      <c r="S52" s="12"/>
    </row>
    <row r="53" spans="2:19" ht="18" customHeight="1">
      <c r="B53" s="37">
        <v>151</v>
      </c>
      <c r="C53" s="38"/>
      <c r="D53" s="16"/>
      <c r="E53" s="16" t="s">
        <v>24</v>
      </c>
      <c r="F53" s="16"/>
      <c r="G53" s="16">
        <v>9</v>
      </c>
      <c r="H53" s="16">
        <v>9</v>
      </c>
      <c r="I53" s="16">
        <v>5</v>
      </c>
      <c r="J53" s="21"/>
      <c r="K53" s="21">
        <v>6</v>
      </c>
      <c r="L53" s="16">
        <f t="shared" si="7"/>
        <v>29</v>
      </c>
      <c r="M53" s="39">
        <f t="shared" si="8"/>
        <v>48</v>
      </c>
      <c r="N53" s="40">
        <f t="shared" si="2"/>
        <v>0.8</v>
      </c>
      <c r="O53" s="47"/>
      <c r="Q53" s="12"/>
      <c r="R53" s="12" t="s">
        <v>43</v>
      </c>
      <c r="S53" s="12" t="s">
        <v>42</v>
      </c>
    </row>
    <row r="54" spans="2:19" ht="18" customHeight="1">
      <c r="B54" s="37">
        <v>152</v>
      </c>
      <c r="C54" s="38"/>
      <c r="D54" s="48"/>
      <c r="E54" s="16" t="s">
        <v>24</v>
      </c>
      <c r="F54" s="48"/>
      <c r="G54" s="16"/>
      <c r="H54" s="16">
        <v>9</v>
      </c>
      <c r="I54" s="16"/>
      <c r="J54" s="21"/>
      <c r="K54" s="21"/>
      <c r="L54" s="16">
        <f t="shared" si="7"/>
        <v>9</v>
      </c>
      <c r="M54" s="39">
        <f t="shared" si="8"/>
        <v>89</v>
      </c>
      <c r="N54" s="40">
        <f t="shared" si="2"/>
        <v>0.2</v>
      </c>
      <c r="O54" s="47"/>
      <c r="Q54" s="12"/>
      <c r="R54" s="12"/>
      <c r="S54" s="12"/>
    </row>
    <row r="55" spans="2:19" ht="18" customHeight="1">
      <c r="B55" s="37">
        <v>153</v>
      </c>
      <c r="C55" s="38"/>
      <c r="D55" s="48"/>
      <c r="E55" s="16" t="s">
        <v>24</v>
      </c>
      <c r="F55" s="48"/>
      <c r="G55" s="16">
        <v>6</v>
      </c>
      <c r="H55" s="16">
        <v>9</v>
      </c>
      <c r="I55" s="16"/>
      <c r="J55" s="21">
        <v>5</v>
      </c>
      <c r="K55" s="21">
        <v>7</v>
      </c>
      <c r="L55" s="16">
        <f t="shared" si="7"/>
        <v>27</v>
      </c>
      <c r="M55" s="39">
        <f t="shared" si="8"/>
        <v>50</v>
      </c>
      <c r="N55" s="40">
        <f t="shared" si="2"/>
        <v>0.8</v>
      </c>
      <c r="O55" s="47"/>
      <c r="Q55" s="12"/>
      <c r="R55" s="12"/>
      <c r="S55" s="12"/>
    </row>
    <row r="56" spans="2:19" ht="18" customHeight="1">
      <c r="B56" s="37">
        <v>154</v>
      </c>
      <c r="C56" s="38"/>
      <c r="D56" s="48"/>
      <c r="E56" s="48" t="s">
        <v>23</v>
      </c>
      <c r="F56" s="48"/>
      <c r="G56" s="16">
        <v>10</v>
      </c>
      <c r="H56" s="16">
        <v>9</v>
      </c>
      <c r="I56" s="16">
        <v>13</v>
      </c>
      <c r="J56" s="21">
        <v>9</v>
      </c>
      <c r="K56" s="21"/>
      <c r="L56" s="16">
        <f t="shared" si="7"/>
        <v>41</v>
      </c>
      <c r="M56" s="39">
        <f t="shared" si="8"/>
        <v>20</v>
      </c>
      <c r="N56" s="40">
        <f t="shared" si="2"/>
        <v>0.8</v>
      </c>
      <c r="O56" s="47"/>
      <c r="Q56" s="12"/>
      <c r="R56" s="12"/>
      <c r="S56" s="12"/>
    </row>
    <row r="57" spans="2:19" ht="18" customHeight="1">
      <c r="B57" s="37">
        <v>155</v>
      </c>
      <c r="C57" s="38"/>
      <c r="D57" s="48"/>
      <c r="E57" s="48" t="s">
        <v>24</v>
      </c>
      <c r="F57" s="48"/>
      <c r="G57" s="16">
        <v>13</v>
      </c>
      <c r="H57" s="16">
        <v>9</v>
      </c>
      <c r="I57" s="16">
        <v>10</v>
      </c>
      <c r="J57" s="21">
        <v>13</v>
      </c>
      <c r="K57" s="21">
        <v>8</v>
      </c>
      <c r="L57" s="16">
        <f t="shared" si="7"/>
        <v>53</v>
      </c>
      <c r="M57" s="39">
        <f t="shared" si="8"/>
        <v>7</v>
      </c>
      <c r="N57" s="40">
        <f t="shared" si="2"/>
        <v>1</v>
      </c>
      <c r="O57" s="47"/>
      <c r="Q57" s="12"/>
      <c r="R57" s="12"/>
      <c r="S57" s="12"/>
    </row>
    <row r="58" spans="2:19" ht="18" customHeight="1">
      <c r="B58" s="37">
        <v>156</v>
      </c>
      <c r="C58" s="38"/>
      <c r="D58" s="48"/>
      <c r="E58" s="48" t="s">
        <v>24</v>
      </c>
      <c r="F58" s="48"/>
      <c r="G58" s="16">
        <v>11</v>
      </c>
      <c r="H58" s="16">
        <v>9</v>
      </c>
      <c r="I58" s="16">
        <v>13</v>
      </c>
      <c r="J58" s="21">
        <v>12</v>
      </c>
      <c r="K58" s="21">
        <v>10</v>
      </c>
      <c r="L58" s="16">
        <f t="shared" si="7"/>
        <v>55</v>
      </c>
      <c r="M58" s="39">
        <f t="shared" si="8"/>
        <v>5</v>
      </c>
      <c r="N58" s="40">
        <f t="shared" si="2"/>
        <v>1</v>
      </c>
      <c r="O58" s="47"/>
      <c r="Q58" s="12"/>
      <c r="R58" s="12"/>
      <c r="S58" s="12"/>
    </row>
    <row r="59" spans="2:19" ht="18" customHeight="1">
      <c r="B59" s="37">
        <v>157</v>
      </c>
      <c r="C59" s="38"/>
      <c r="D59" s="48"/>
      <c r="E59" s="48" t="s">
        <v>26</v>
      </c>
      <c r="F59" s="48"/>
      <c r="G59" s="16">
        <v>12</v>
      </c>
      <c r="H59" s="16">
        <v>14</v>
      </c>
      <c r="I59" s="16">
        <v>10</v>
      </c>
      <c r="J59" s="21">
        <v>7</v>
      </c>
      <c r="K59" s="21">
        <v>8</v>
      </c>
      <c r="L59" s="16">
        <f t="shared" si="7"/>
        <v>51</v>
      </c>
      <c r="M59" s="39">
        <f t="shared" si="8"/>
        <v>12</v>
      </c>
      <c r="N59" s="40">
        <f t="shared" si="2"/>
        <v>1</v>
      </c>
      <c r="O59" s="47"/>
      <c r="Q59" s="12"/>
      <c r="R59" s="12"/>
      <c r="S59" s="12"/>
    </row>
    <row r="60" spans="2:19" ht="18" customHeight="1">
      <c r="B60" s="37">
        <v>158</v>
      </c>
      <c r="C60" s="38"/>
      <c r="D60" s="48"/>
      <c r="E60" s="48" t="s">
        <v>27</v>
      </c>
      <c r="F60" s="48"/>
      <c r="G60" s="16">
        <v>10</v>
      </c>
      <c r="H60" s="16">
        <v>8</v>
      </c>
      <c r="I60" s="16">
        <v>4</v>
      </c>
      <c r="J60" s="21">
        <v>6</v>
      </c>
      <c r="K60" s="21">
        <v>5</v>
      </c>
      <c r="L60" s="16">
        <f t="shared" ref="L60:L68" si="9">SUM(G60,H60,I60,J60,K60)</f>
        <v>33</v>
      </c>
      <c r="M60" s="39">
        <f>RANK(L60,L$6:L$115)</f>
        <v>37</v>
      </c>
      <c r="N60" s="40">
        <f t="shared" si="2"/>
        <v>1</v>
      </c>
      <c r="O60" s="47"/>
      <c r="Q60" s="12"/>
      <c r="R60" s="12"/>
      <c r="S60" s="12"/>
    </row>
    <row r="61" spans="2:19" ht="18" customHeight="1">
      <c r="B61" s="37">
        <v>159</v>
      </c>
      <c r="C61" s="38"/>
      <c r="D61" s="48"/>
      <c r="E61" s="48" t="s">
        <v>27</v>
      </c>
      <c r="F61" s="48"/>
      <c r="G61" s="16"/>
      <c r="H61" s="16">
        <v>10</v>
      </c>
      <c r="I61" s="16">
        <v>4</v>
      </c>
      <c r="J61" s="21">
        <v>7</v>
      </c>
      <c r="K61" s="21">
        <v>6</v>
      </c>
      <c r="L61" s="16">
        <f t="shared" si="9"/>
        <v>27</v>
      </c>
      <c r="M61" s="39">
        <f>RANK(L61,L$6:L$115)</f>
        <v>50</v>
      </c>
      <c r="N61" s="40">
        <f t="shared" si="2"/>
        <v>0.8</v>
      </c>
      <c r="O61" s="47"/>
      <c r="Q61" s="12"/>
      <c r="R61" s="12"/>
      <c r="S61" s="12"/>
    </row>
    <row r="62" spans="2:19" ht="18" customHeight="1">
      <c r="B62" s="37">
        <v>160</v>
      </c>
      <c r="C62" s="38"/>
      <c r="D62" s="48"/>
      <c r="E62" s="48" t="s">
        <v>27</v>
      </c>
      <c r="F62" s="48"/>
      <c r="G62" s="16">
        <v>13</v>
      </c>
      <c r="H62" s="16">
        <v>10</v>
      </c>
      <c r="I62" s="16">
        <v>7</v>
      </c>
      <c r="J62" s="21">
        <v>7</v>
      </c>
      <c r="K62" s="21">
        <v>6</v>
      </c>
      <c r="L62" s="16">
        <f t="shared" si="9"/>
        <v>43</v>
      </c>
      <c r="M62" s="39">
        <f>RANK(L62,L$6:L$115)</f>
        <v>17</v>
      </c>
      <c r="N62" s="40">
        <f t="shared" si="2"/>
        <v>1</v>
      </c>
      <c r="O62" s="47"/>
      <c r="Q62" s="12"/>
      <c r="R62" s="12"/>
      <c r="S62" s="12"/>
    </row>
    <row r="63" spans="2:19" ht="18" customHeight="1">
      <c r="B63" s="37">
        <v>161</v>
      </c>
      <c r="C63" s="38"/>
      <c r="D63" s="48"/>
      <c r="E63" s="48" t="s">
        <v>26</v>
      </c>
      <c r="F63" s="48"/>
      <c r="G63" s="16">
        <v>11</v>
      </c>
      <c r="H63" s="16">
        <v>6</v>
      </c>
      <c r="I63" s="16">
        <v>10</v>
      </c>
      <c r="J63" s="21">
        <v>6</v>
      </c>
      <c r="K63" s="21">
        <v>5</v>
      </c>
      <c r="L63" s="16">
        <f t="shared" si="9"/>
        <v>38</v>
      </c>
      <c r="M63" s="39">
        <f>RANK(L63,L$6:L$115)</f>
        <v>26</v>
      </c>
      <c r="N63" s="40">
        <f t="shared" si="2"/>
        <v>1</v>
      </c>
      <c r="O63" s="47"/>
      <c r="Q63" s="12"/>
      <c r="R63" s="12"/>
      <c r="S63" s="12"/>
    </row>
    <row r="64" spans="2:19" ht="18" customHeight="1">
      <c r="B64" s="37">
        <v>162</v>
      </c>
      <c r="C64" s="38"/>
      <c r="D64" s="48"/>
      <c r="E64" s="48" t="s">
        <v>28</v>
      </c>
      <c r="F64" s="48"/>
      <c r="G64" s="16">
        <v>7</v>
      </c>
      <c r="H64" s="16"/>
      <c r="I64" s="16">
        <v>5</v>
      </c>
      <c r="J64" s="21"/>
      <c r="K64" s="21"/>
      <c r="L64" s="16">
        <f t="shared" si="9"/>
        <v>12</v>
      </c>
      <c r="M64" s="39">
        <f t="shared" ref="M64:M89" si="10">RANK(L64,L$6:L$115)</f>
        <v>82</v>
      </c>
      <c r="N64" s="40">
        <f t="shared" si="2"/>
        <v>0.4</v>
      </c>
      <c r="O64" s="47"/>
      <c r="Q64" s="12"/>
      <c r="R64" s="12"/>
      <c r="S64" s="12"/>
    </row>
    <row r="65" spans="2:19" ht="18" customHeight="1">
      <c r="B65" s="37">
        <v>163</v>
      </c>
      <c r="C65" s="38"/>
      <c r="D65" s="48"/>
      <c r="E65" s="48" t="s">
        <v>29</v>
      </c>
      <c r="F65" s="48"/>
      <c r="G65" s="16">
        <v>8</v>
      </c>
      <c r="H65" s="16">
        <v>14</v>
      </c>
      <c r="I65" s="16"/>
      <c r="J65" s="21">
        <v>9</v>
      </c>
      <c r="K65" s="21"/>
      <c r="L65" s="16">
        <f t="shared" si="9"/>
        <v>31</v>
      </c>
      <c r="M65" s="39">
        <f t="shared" si="10"/>
        <v>41</v>
      </c>
      <c r="N65" s="40">
        <f t="shared" si="2"/>
        <v>0.6</v>
      </c>
      <c r="O65" s="47"/>
      <c r="Q65" s="12"/>
      <c r="R65" s="12"/>
      <c r="S65" s="12"/>
    </row>
    <row r="66" spans="2:19" ht="18" customHeight="1">
      <c r="B66" s="37">
        <v>164</v>
      </c>
      <c r="C66" s="38"/>
      <c r="D66" s="48"/>
      <c r="E66" s="48" t="s">
        <v>29</v>
      </c>
      <c r="F66" s="48"/>
      <c r="G66" s="16"/>
      <c r="H66" s="16">
        <v>9</v>
      </c>
      <c r="I66" s="16">
        <v>9</v>
      </c>
      <c r="J66" s="21">
        <v>10</v>
      </c>
      <c r="K66" s="21">
        <v>8</v>
      </c>
      <c r="L66" s="16">
        <f t="shared" si="9"/>
        <v>36</v>
      </c>
      <c r="M66" s="39">
        <f t="shared" si="10"/>
        <v>33</v>
      </c>
      <c r="N66" s="40">
        <f t="shared" si="2"/>
        <v>0.8</v>
      </c>
      <c r="O66" s="47"/>
    </row>
    <row r="67" spans="2:19" ht="18" customHeight="1">
      <c r="B67" s="37">
        <v>165</v>
      </c>
      <c r="C67" s="38"/>
      <c r="D67" s="48"/>
      <c r="E67" s="48" t="s">
        <v>27</v>
      </c>
      <c r="F67" s="48"/>
      <c r="G67" s="16"/>
      <c r="H67" s="16">
        <v>6</v>
      </c>
      <c r="I67" s="16">
        <v>10</v>
      </c>
      <c r="J67" s="21">
        <v>7</v>
      </c>
      <c r="K67" s="21">
        <v>10</v>
      </c>
      <c r="L67" s="16">
        <f t="shared" si="9"/>
        <v>33</v>
      </c>
      <c r="M67" s="39">
        <f t="shared" si="10"/>
        <v>37</v>
      </c>
      <c r="N67" s="40">
        <f t="shared" si="2"/>
        <v>0.8</v>
      </c>
      <c r="O67" s="47"/>
    </row>
    <row r="68" spans="2:19" ht="18" customHeight="1">
      <c r="B68" s="37">
        <v>166</v>
      </c>
      <c r="C68" s="38"/>
      <c r="D68" s="48"/>
      <c r="E68" s="48" t="s">
        <v>29</v>
      </c>
      <c r="F68" s="48"/>
      <c r="G68" s="16"/>
      <c r="H68" s="16">
        <v>12</v>
      </c>
      <c r="I68" s="16"/>
      <c r="J68" s="21"/>
      <c r="K68" s="21">
        <v>8</v>
      </c>
      <c r="L68" s="16">
        <f t="shared" si="9"/>
        <v>20</v>
      </c>
      <c r="M68" s="39">
        <f t="shared" si="10"/>
        <v>69</v>
      </c>
      <c r="N68" s="40">
        <f t="shared" si="2"/>
        <v>0.4</v>
      </c>
      <c r="O68" s="47"/>
    </row>
    <row r="69" spans="2:19" ht="18" customHeight="1">
      <c r="B69" s="37">
        <v>167</v>
      </c>
      <c r="C69" s="38"/>
      <c r="D69" s="48"/>
      <c r="E69" s="48" t="s">
        <v>30</v>
      </c>
      <c r="F69" s="48"/>
      <c r="G69" s="16">
        <v>8</v>
      </c>
      <c r="H69" s="16">
        <v>11</v>
      </c>
      <c r="I69" s="16">
        <v>7</v>
      </c>
      <c r="J69" s="21"/>
      <c r="K69" s="21"/>
      <c r="L69" s="16">
        <f t="shared" ref="L69:L80" si="11">SUM(G69,H69,I69,J69,K69)</f>
        <v>26</v>
      </c>
      <c r="M69" s="39">
        <f t="shared" si="10"/>
        <v>55</v>
      </c>
      <c r="N69" s="40">
        <f t="shared" si="2"/>
        <v>0.6</v>
      </c>
      <c r="O69" s="47"/>
    </row>
    <row r="70" spans="2:19" ht="18" customHeight="1">
      <c r="B70" s="37">
        <v>168</v>
      </c>
      <c r="C70" s="38"/>
      <c r="D70" s="48"/>
      <c r="E70" s="48" t="s">
        <v>31</v>
      </c>
      <c r="F70" s="48"/>
      <c r="G70" s="16">
        <v>11</v>
      </c>
      <c r="H70" s="16">
        <v>14</v>
      </c>
      <c r="I70" s="16">
        <v>9</v>
      </c>
      <c r="J70" s="21">
        <v>11</v>
      </c>
      <c r="K70" s="21">
        <v>10</v>
      </c>
      <c r="L70" s="16">
        <f t="shared" si="11"/>
        <v>55</v>
      </c>
      <c r="M70" s="39">
        <f t="shared" si="10"/>
        <v>5</v>
      </c>
      <c r="N70" s="40">
        <f t="shared" si="2"/>
        <v>1</v>
      </c>
      <c r="O70" s="47"/>
    </row>
    <row r="71" spans="2:19" ht="18" customHeight="1">
      <c r="B71" s="37">
        <v>169</v>
      </c>
      <c r="C71" s="38"/>
      <c r="D71" s="48"/>
      <c r="E71" s="48" t="s">
        <v>31</v>
      </c>
      <c r="F71" s="48"/>
      <c r="G71" s="16"/>
      <c r="H71" s="16">
        <v>6</v>
      </c>
      <c r="I71" s="16">
        <v>5</v>
      </c>
      <c r="J71" s="21">
        <v>7</v>
      </c>
      <c r="K71" s="21">
        <v>4</v>
      </c>
      <c r="L71" s="16">
        <f t="shared" si="11"/>
        <v>22</v>
      </c>
      <c r="M71" s="39">
        <f t="shared" si="10"/>
        <v>64</v>
      </c>
      <c r="N71" s="40">
        <f t="shared" ref="N71:N115" si="12">COUNTA(G71,H71,I71,J71,K71)/5</f>
        <v>0.8</v>
      </c>
      <c r="O71" s="47"/>
    </row>
    <row r="72" spans="2:19" ht="18" customHeight="1">
      <c r="B72" s="37">
        <v>170</v>
      </c>
      <c r="C72" s="38"/>
      <c r="D72" s="48"/>
      <c r="E72" s="48" t="s">
        <v>31</v>
      </c>
      <c r="F72" s="48"/>
      <c r="G72" s="16"/>
      <c r="H72" s="16">
        <v>7</v>
      </c>
      <c r="I72" s="16">
        <v>3</v>
      </c>
      <c r="J72" s="21">
        <v>8</v>
      </c>
      <c r="K72" s="21"/>
      <c r="L72" s="16">
        <f t="shared" si="11"/>
        <v>18</v>
      </c>
      <c r="M72" s="39">
        <f t="shared" si="10"/>
        <v>71</v>
      </c>
      <c r="N72" s="40">
        <f t="shared" si="12"/>
        <v>0.6</v>
      </c>
      <c r="O72" s="47"/>
    </row>
    <row r="73" spans="2:19" ht="18" customHeight="1">
      <c r="B73" s="37">
        <v>171</v>
      </c>
      <c r="C73" s="38"/>
      <c r="D73" s="48"/>
      <c r="E73" s="48" t="s">
        <v>31</v>
      </c>
      <c r="F73" s="48"/>
      <c r="G73" s="16"/>
      <c r="H73" s="16"/>
      <c r="I73" s="16">
        <v>10</v>
      </c>
      <c r="J73" s="21"/>
      <c r="K73" s="21"/>
      <c r="L73" s="16">
        <f t="shared" si="11"/>
        <v>10</v>
      </c>
      <c r="M73" s="39">
        <f t="shared" si="10"/>
        <v>87</v>
      </c>
      <c r="N73" s="40">
        <f t="shared" si="12"/>
        <v>0.2</v>
      </c>
      <c r="O73" s="47"/>
    </row>
    <row r="74" spans="2:19" ht="18" customHeight="1">
      <c r="B74" s="37">
        <v>172</v>
      </c>
      <c r="C74" s="38"/>
      <c r="D74" s="48"/>
      <c r="E74" s="48" t="s">
        <v>31</v>
      </c>
      <c r="F74" s="48"/>
      <c r="G74" s="16">
        <v>7</v>
      </c>
      <c r="H74" s="16">
        <v>7</v>
      </c>
      <c r="I74" s="16"/>
      <c r="J74" s="21"/>
      <c r="K74" s="21"/>
      <c r="L74" s="16">
        <f t="shared" si="11"/>
        <v>14</v>
      </c>
      <c r="M74" s="39">
        <f t="shared" si="10"/>
        <v>78</v>
      </c>
      <c r="N74" s="40">
        <f t="shared" si="12"/>
        <v>0.4</v>
      </c>
      <c r="O74" s="47"/>
    </row>
    <row r="75" spans="2:19" ht="18" customHeight="1">
      <c r="B75" s="37">
        <v>173</v>
      </c>
      <c r="C75" s="38"/>
      <c r="D75" s="48"/>
      <c r="E75" s="48" t="s">
        <v>30</v>
      </c>
      <c r="F75" s="48"/>
      <c r="G75" s="16">
        <v>8</v>
      </c>
      <c r="H75" s="16">
        <v>12</v>
      </c>
      <c r="I75" s="16">
        <v>10</v>
      </c>
      <c r="J75" s="21">
        <v>8</v>
      </c>
      <c r="K75" s="21">
        <v>7</v>
      </c>
      <c r="L75" s="16">
        <f t="shared" si="11"/>
        <v>45</v>
      </c>
      <c r="M75" s="39">
        <f t="shared" si="10"/>
        <v>15</v>
      </c>
      <c r="N75" s="40">
        <f t="shared" si="12"/>
        <v>1</v>
      </c>
      <c r="O75" s="47"/>
    </row>
    <row r="76" spans="2:19" ht="18" customHeight="1">
      <c r="B76" s="37">
        <v>174</v>
      </c>
      <c r="C76" s="38"/>
      <c r="D76" s="48"/>
      <c r="E76" s="48" t="s">
        <v>31</v>
      </c>
      <c r="F76" s="48"/>
      <c r="G76" s="16">
        <v>10</v>
      </c>
      <c r="H76" s="16"/>
      <c r="I76" s="16">
        <v>9</v>
      </c>
      <c r="J76" s="21">
        <v>9</v>
      </c>
      <c r="K76" s="21">
        <v>6</v>
      </c>
      <c r="L76" s="16">
        <f t="shared" si="11"/>
        <v>34</v>
      </c>
      <c r="M76" s="39">
        <f t="shared" si="10"/>
        <v>35</v>
      </c>
      <c r="N76" s="40">
        <f t="shared" si="12"/>
        <v>0.8</v>
      </c>
      <c r="O76" s="47"/>
    </row>
    <row r="77" spans="2:19" ht="18" customHeight="1">
      <c r="B77" s="37">
        <v>175</v>
      </c>
      <c r="C77" s="38"/>
      <c r="D77" s="48"/>
      <c r="E77" s="48" t="s">
        <v>31</v>
      </c>
      <c r="F77" s="48"/>
      <c r="G77" s="16">
        <v>7</v>
      </c>
      <c r="H77" s="16">
        <v>6</v>
      </c>
      <c r="I77" s="16">
        <v>5</v>
      </c>
      <c r="J77" s="21">
        <v>7</v>
      </c>
      <c r="K77" s="21">
        <v>6</v>
      </c>
      <c r="L77" s="16">
        <f t="shared" si="11"/>
        <v>31</v>
      </c>
      <c r="M77" s="39">
        <f t="shared" si="10"/>
        <v>41</v>
      </c>
      <c r="N77" s="40">
        <f t="shared" si="12"/>
        <v>1</v>
      </c>
      <c r="O77" s="47"/>
    </row>
    <row r="78" spans="2:19" ht="18" customHeight="1">
      <c r="B78" s="37">
        <v>176</v>
      </c>
      <c r="C78" s="38"/>
      <c r="D78" s="48"/>
      <c r="E78" s="48" t="s">
        <v>30</v>
      </c>
      <c r="F78" s="48"/>
      <c r="G78" s="16">
        <v>6</v>
      </c>
      <c r="H78" s="16"/>
      <c r="I78" s="16"/>
      <c r="J78" s="21"/>
      <c r="K78" s="21"/>
      <c r="L78" s="16">
        <f t="shared" si="11"/>
        <v>6</v>
      </c>
      <c r="M78" s="39">
        <f t="shared" si="10"/>
        <v>91</v>
      </c>
      <c r="N78" s="40">
        <f t="shared" si="12"/>
        <v>0.2</v>
      </c>
      <c r="O78" s="47"/>
    </row>
    <row r="79" spans="2:19" ht="18" customHeight="1">
      <c r="B79" s="37">
        <v>177</v>
      </c>
      <c r="C79" s="38"/>
      <c r="D79" s="48"/>
      <c r="E79" s="48" t="s">
        <v>31</v>
      </c>
      <c r="F79" s="48"/>
      <c r="G79" s="16"/>
      <c r="H79" s="16"/>
      <c r="I79" s="16">
        <v>9</v>
      </c>
      <c r="J79" s="21"/>
      <c r="K79" s="21">
        <v>10</v>
      </c>
      <c r="L79" s="16">
        <f t="shared" si="11"/>
        <v>19</v>
      </c>
      <c r="M79" s="39">
        <f t="shared" si="10"/>
        <v>70</v>
      </c>
      <c r="N79" s="40">
        <f t="shared" si="12"/>
        <v>0.4</v>
      </c>
      <c r="O79" s="47"/>
    </row>
    <row r="80" spans="2:19" ht="18" customHeight="1">
      <c r="B80" s="37">
        <v>178</v>
      </c>
      <c r="C80" s="38"/>
      <c r="D80" s="48"/>
      <c r="E80" s="48" t="s">
        <v>31</v>
      </c>
      <c r="F80" s="48"/>
      <c r="G80" s="16">
        <v>10</v>
      </c>
      <c r="H80" s="16">
        <v>11</v>
      </c>
      <c r="I80" s="16">
        <v>9</v>
      </c>
      <c r="J80" s="21">
        <v>8</v>
      </c>
      <c r="K80" s="21">
        <v>6</v>
      </c>
      <c r="L80" s="16">
        <f t="shared" si="11"/>
        <v>44</v>
      </c>
      <c r="M80" s="39">
        <f t="shared" si="10"/>
        <v>16</v>
      </c>
      <c r="N80" s="40">
        <f t="shared" si="12"/>
        <v>1</v>
      </c>
      <c r="O80" s="47"/>
    </row>
    <row r="81" spans="2:19" ht="18" customHeight="1">
      <c r="B81" s="37">
        <v>179</v>
      </c>
      <c r="C81" s="38"/>
      <c r="D81" s="48"/>
      <c r="E81" s="48" t="s">
        <v>31</v>
      </c>
      <c r="F81" s="48"/>
      <c r="G81" s="16">
        <v>13</v>
      </c>
      <c r="H81" s="16">
        <v>12</v>
      </c>
      <c r="I81" s="16">
        <v>14</v>
      </c>
      <c r="J81" s="21">
        <v>14</v>
      </c>
      <c r="K81" s="21">
        <v>9</v>
      </c>
      <c r="L81" s="16">
        <f t="shared" ref="L81:L89" si="13">SUM(G81,H81,I81,J81,K81)</f>
        <v>62</v>
      </c>
      <c r="M81" s="39">
        <f t="shared" si="10"/>
        <v>1</v>
      </c>
      <c r="N81" s="40">
        <f t="shared" si="12"/>
        <v>1</v>
      </c>
      <c r="O81" s="47"/>
    </row>
    <row r="82" spans="2:19" ht="18" customHeight="1">
      <c r="B82" s="37">
        <v>180</v>
      </c>
      <c r="C82" s="38"/>
      <c r="D82" s="48"/>
      <c r="E82" s="48" t="s">
        <v>30</v>
      </c>
      <c r="F82" s="48"/>
      <c r="G82" s="16">
        <v>11</v>
      </c>
      <c r="H82" s="16">
        <v>12</v>
      </c>
      <c r="I82" s="16">
        <v>12</v>
      </c>
      <c r="J82" s="21">
        <v>13</v>
      </c>
      <c r="K82" s="21">
        <v>8</v>
      </c>
      <c r="L82" s="16">
        <f t="shared" si="13"/>
        <v>56</v>
      </c>
      <c r="M82" s="39">
        <f t="shared" si="10"/>
        <v>4</v>
      </c>
      <c r="N82" s="40">
        <f t="shared" si="12"/>
        <v>1</v>
      </c>
      <c r="O82" s="47"/>
    </row>
    <row r="83" spans="2:19" ht="18" customHeight="1">
      <c r="B83" s="37">
        <v>181</v>
      </c>
      <c r="C83" s="38"/>
      <c r="D83" s="48"/>
      <c r="E83" s="48" t="s">
        <v>31</v>
      </c>
      <c r="F83" s="48"/>
      <c r="G83" s="16">
        <v>10</v>
      </c>
      <c r="H83" s="16">
        <v>6</v>
      </c>
      <c r="I83" s="16">
        <v>5</v>
      </c>
      <c r="J83" s="21">
        <v>3</v>
      </c>
      <c r="K83" s="21">
        <v>7</v>
      </c>
      <c r="L83" s="16">
        <f t="shared" si="13"/>
        <v>31</v>
      </c>
      <c r="M83" s="39">
        <f t="shared" si="10"/>
        <v>41</v>
      </c>
      <c r="N83" s="40">
        <f t="shared" si="12"/>
        <v>1</v>
      </c>
      <c r="O83" s="47"/>
    </row>
    <row r="84" spans="2:19" ht="18" customHeight="1">
      <c r="B84" s="37">
        <v>182</v>
      </c>
      <c r="C84" s="38"/>
      <c r="D84" s="48"/>
      <c r="E84" s="48" t="s">
        <v>23</v>
      </c>
      <c r="F84" s="48"/>
      <c r="G84" s="16">
        <v>12</v>
      </c>
      <c r="H84" s="16">
        <v>13</v>
      </c>
      <c r="I84" s="16">
        <v>11</v>
      </c>
      <c r="J84" s="21">
        <v>9</v>
      </c>
      <c r="K84" s="21">
        <v>8</v>
      </c>
      <c r="L84" s="16">
        <f t="shared" si="13"/>
        <v>53</v>
      </c>
      <c r="M84" s="39">
        <f t="shared" si="10"/>
        <v>7</v>
      </c>
      <c r="N84" s="40">
        <f t="shared" si="12"/>
        <v>1</v>
      </c>
      <c r="O84" s="47"/>
    </row>
    <row r="85" spans="2:19" ht="18" customHeight="1">
      <c r="B85" s="37">
        <v>183</v>
      </c>
      <c r="C85" s="38"/>
      <c r="D85" s="48"/>
      <c r="E85" s="48" t="s">
        <v>30</v>
      </c>
      <c r="F85" s="48"/>
      <c r="G85" s="16"/>
      <c r="H85" s="16"/>
      <c r="I85" s="16"/>
      <c r="J85" s="21"/>
      <c r="K85" s="21"/>
      <c r="L85" s="16">
        <f t="shared" si="13"/>
        <v>0</v>
      </c>
      <c r="M85" s="39">
        <f t="shared" si="10"/>
        <v>94</v>
      </c>
      <c r="N85" s="40">
        <f t="shared" si="12"/>
        <v>0</v>
      </c>
      <c r="O85" s="47"/>
    </row>
    <row r="86" spans="2:19" ht="18" customHeight="1">
      <c r="B86" s="37">
        <v>184</v>
      </c>
      <c r="C86" s="38"/>
      <c r="D86" s="48"/>
      <c r="E86" s="48" t="s">
        <v>30</v>
      </c>
      <c r="F86" s="48"/>
      <c r="G86" s="16">
        <v>3</v>
      </c>
      <c r="H86" s="16">
        <v>7</v>
      </c>
      <c r="I86" s="16">
        <v>4</v>
      </c>
      <c r="J86" s="21">
        <v>1</v>
      </c>
      <c r="K86" s="21">
        <v>3</v>
      </c>
      <c r="L86" s="16">
        <f t="shared" si="13"/>
        <v>18</v>
      </c>
      <c r="M86" s="39">
        <f t="shared" si="10"/>
        <v>71</v>
      </c>
      <c r="N86" s="40">
        <f t="shared" si="12"/>
        <v>1</v>
      </c>
      <c r="O86" s="47"/>
    </row>
    <row r="87" spans="2:19" ht="18" customHeight="1">
      <c r="B87" s="37">
        <v>185</v>
      </c>
      <c r="C87" s="38"/>
      <c r="D87" s="48"/>
      <c r="E87" s="48" t="s">
        <v>30</v>
      </c>
      <c r="F87" s="48"/>
      <c r="G87" s="16"/>
      <c r="H87" s="16">
        <v>11</v>
      </c>
      <c r="I87" s="16">
        <v>10</v>
      </c>
      <c r="J87" s="21">
        <v>9</v>
      </c>
      <c r="K87" s="21">
        <v>2</v>
      </c>
      <c r="L87" s="16">
        <f t="shared" si="13"/>
        <v>32</v>
      </c>
      <c r="M87" s="39">
        <f t="shared" si="10"/>
        <v>39</v>
      </c>
      <c r="N87" s="40">
        <f t="shared" si="12"/>
        <v>0.8</v>
      </c>
      <c r="O87" s="47"/>
    </row>
    <row r="88" spans="2:19" ht="18" customHeight="1">
      <c r="B88" s="37">
        <v>186</v>
      </c>
      <c r="C88" s="38"/>
      <c r="D88" s="48"/>
      <c r="E88" s="48" t="s">
        <v>31</v>
      </c>
      <c r="F88" s="48"/>
      <c r="G88" s="16">
        <v>10</v>
      </c>
      <c r="H88" s="16">
        <v>9</v>
      </c>
      <c r="I88" s="16">
        <v>4</v>
      </c>
      <c r="J88" s="21">
        <v>9</v>
      </c>
      <c r="K88" s="21">
        <v>7</v>
      </c>
      <c r="L88" s="16">
        <f t="shared" si="13"/>
        <v>39</v>
      </c>
      <c r="M88" s="39">
        <f t="shared" si="10"/>
        <v>25</v>
      </c>
      <c r="N88" s="40">
        <f t="shared" si="12"/>
        <v>1</v>
      </c>
      <c r="O88" s="47"/>
    </row>
    <row r="89" spans="2:19" ht="18" customHeight="1">
      <c r="B89" s="37">
        <v>187</v>
      </c>
      <c r="C89" s="38"/>
      <c r="D89" s="48"/>
      <c r="E89" s="48" t="s">
        <v>30</v>
      </c>
      <c r="F89" s="48"/>
      <c r="G89" s="16">
        <v>10</v>
      </c>
      <c r="H89" s="16">
        <v>12</v>
      </c>
      <c r="I89" s="16">
        <v>8</v>
      </c>
      <c r="J89" s="21">
        <v>9</v>
      </c>
      <c r="K89" s="21">
        <v>7</v>
      </c>
      <c r="L89" s="16">
        <f t="shared" si="13"/>
        <v>46</v>
      </c>
      <c r="M89" s="39">
        <f t="shared" si="10"/>
        <v>14</v>
      </c>
      <c r="N89" s="40">
        <f t="shared" si="12"/>
        <v>1</v>
      </c>
      <c r="O89" s="47"/>
    </row>
    <row r="90" spans="2:19" ht="18" customHeight="1">
      <c r="B90" s="37">
        <v>188</v>
      </c>
      <c r="C90" s="38"/>
      <c r="D90" s="48"/>
      <c r="E90" s="48" t="s">
        <v>31</v>
      </c>
      <c r="F90" s="48"/>
      <c r="G90" s="16"/>
      <c r="H90" s="16">
        <v>13</v>
      </c>
      <c r="I90" s="16">
        <v>5</v>
      </c>
      <c r="J90" s="21">
        <v>10</v>
      </c>
      <c r="K90" s="21">
        <v>9</v>
      </c>
      <c r="L90" s="16">
        <f t="shared" ref="L90:L104" si="14">SUM(G90,H90,I90,J90,K90)</f>
        <v>37</v>
      </c>
      <c r="M90" s="39">
        <f t="shared" ref="M90:M104" si="15">RANK(L90,L$6:L$115)</f>
        <v>28</v>
      </c>
      <c r="N90" s="40">
        <f t="shared" si="12"/>
        <v>0.8</v>
      </c>
      <c r="O90" s="47"/>
    </row>
    <row r="91" spans="2:19" ht="18" customHeight="1">
      <c r="B91" s="37">
        <v>189</v>
      </c>
      <c r="C91" s="38"/>
      <c r="D91" s="48"/>
      <c r="E91" s="48" t="s">
        <v>31</v>
      </c>
      <c r="F91" s="48"/>
      <c r="G91" s="16">
        <v>13</v>
      </c>
      <c r="H91" s="16">
        <v>9</v>
      </c>
      <c r="I91" s="16">
        <v>5</v>
      </c>
      <c r="J91" s="21">
        <v>6</v>
      </c>
      <c r="K91" s="21">
        <v>5</v>
      </c>
      <c r="L91" s="16">
        <f t="shared" si="14"/>
        <v>38</v>
      </c>
      <c r="M91" s="39">
        <f t="shared" si="15"/>
        <v>26</v>
      </c>
      <c r="N91" s="40">
        <f t="shared" si="12"/>
        <v>1</v>
      </c>
      <c r="O91" s="47"/>
      <c r="Q91" s="12"/>
      <c r="R91" s="12"/>
      <c r="S91" s="12"/>
    </row>
    <row r="92" spans="2:19" ht="18" customHeight="1">
      <c r="B92" s="37">
        <v>190</v>
      </c>
      <c r="C92" s="38"/>
      <c r="D92" s="48"/>
      <c r="E92" s="48" t="s">
        <v>31</v>
      </c>
      <c r="F92" s="48"/>
      <c r="G92" s="16">
        <v>9</v>
      </c>
      <c r="H92" s="16">
        <v>4</v>
      </c>
      <c r="I92" s="16">
        <v>6</v>
      </c>
      <c r="J92" s="21">
        <v>6</v>
      </c>
      <c r="K92" s="21">
        <v>6</v>
      </c>
      <c r="L92" s="16">
        <f t="shared" si="14"/>
        <v>31</v>
      </c>
      <c r="M92" s="39">
        <f t="shared" si="15"/>
        <v>41</v>
      </c>
      <c r="N92" s="40">
        <f t="shared" si="12"/>
        <v>1</v>
      </c>
      <c r="O92" s="47"/>
      <c r="Q92" s="12"/>
      <c r="R92" s="12"/>
      <c r="S92" s="12"/>
    </row>
    <row r="93" spans="2:19" ht="18" customHeight="1">
      <c r="B93" s="37">
        <v>191</v>
      </c>
      <c r="C93" s="38"/>
      <c r="D93" s="48"/>
      <c r="E93" s="48" t="s">
        <v>30</v>
      </c>
      <c r="F93" s="48"/>
      <c r="G93" s="16"/>
      <c r="H93" s="16"/>
      <c r="I93" s="16"/>
      <c r="J93" s="21"/>
      <c r="K93" s="21"/>
      <c r="L93" s="16">
        <f t="shared" si="14"/>
        <v>0</v>
      </c>
      <c r="M93" s="39">
        <f t="shared" si="15"/>
        <v>94</v>
      </c>
      <c r="N93" s="40">
        <f t="shared" si="12"/>
        <v>0</v>
      </c>
      <c r="O93" s="47"/>
      <c r="Q93" s="12"/>
      <c r="R93" s="12"/>
      <c r="S93" s="12"/>
    </row>
    <row r="94" spans="2:19" ht="18" customHeight="1">
      <c r="B94" s="37">
        <v>192</v>
      </c>
      <c r="C94" s="38"/>
      <c r="D94" s="48"/>
      <c r="E94" s="48" t="s">
        <v>31</v>
      </c>
      <c r="F94" s="48"/>
      <c r="G94" s="16"/>
      <c r="H94" s="16"/>
      <c r="I94" s="16">
        <v>8</v>
      </c>
      <c r="J94" s="21">
        <v>4</v>
      </c>
      <c r="K94" s="21"/>
      <c r="L94" s="16">
        <f t="shared" si="14"/>
        <v>12</v>
      </c>
      <c r="M94" s="39">
        <f t="shared" si="15"/>
        <v>82</v>
      </c>
      <c r="N94" s="40">
        <f t="shared" si="12"/>
        <v>0.4</v>
      </c>
      <c r="O94" s="47"/>
      <c r="Q94" s="12"/>
      <c r="R94" s="12"/>
      <c r="S94" s="12"/>
    </row>
    <row r="95" spans="2:19" ht="18" customHeight="1">
      <c r="B95" s="37">
        <v>193</v>
      </c>
      <c r="C95" s="38"/>
      <c r="D95" s="48"/>
      <c r="E95" s="48" t="s">
        <v>30</v>
      </c>
      <c r="F95" s="48"/>
      <c r="G95" s="16">
        <v>12</v>
      </c>
      <c r="H95" s="16"/>
      <c r="I95" s="16">
        <v>7</v>
      </c>
      <c r="J95" s="21"/>
      <c r="K95" s="21">
        <v>5</v>
      </c>
      <c r="L95" s="16">
        <f t="shared" si="14"/>
        <v>24</v>
      </c>
      <c r="M95" s="39">
        <f t="shared" si="15"/>
        <v>61</v>
      </c>
      <c r="N95" s="40">
        <f t="shared" si="12"/>
        <v>0.6</v>
      </c>
      <c r="O95" s="47"/>
      <c r="Q95" s="12"/>
      <c r="R95" s="12"/>
      <c r="S95" s="12"/>
    </row>
    <row r="96" spans="2:19" ht="18" customHeight="1">
      <c r="B96" s="37">
        <v>194</v>
      </c>
      <c r="C96" s="38"/>
      <c r="D96" s="48"/>
      <c r="E96" s="48" t="s">
        <v>30</v>
      </c>
      <c r="F96" s="48"/>
      <c r="G96" s="16">
        <v>9</v>
      </c>
      <c r="H96" s="16">
        <v>10</v>
      </c>
      <c r="I96" s="16">
        <v>11</v>
      </c>
      <c r="J96" s="21">
        <v>7</v>
      </c>
      <c r="K96" s="21">
        <v>4</v>
      </c>
      <c r="L96" s="16">
        <f t="shared" si="14"/>
        <v>41</v>
      </c>
      <c r="M96" s="39">
        <f t="shared" si="15"/>
        <v>20</v>
      </c>
      <c r="N96" s="40">
        <f t="shared" si="12"/>
        <v>1</v>
      </c>
      <c r="O96" s="47"/>
      <c r="Q96" s="12"/>
      <c r="R96" s="12"/>
      <c r="S96" s="12"/>
    </row>
    <row r="97" spans="2:19" ht="18" customHeight="1">
      <c r="B97" s="37">
        <v>195</v>
      </c>
      <c r="C97" s="38"/>
      <c r="D97" s="48"/>
      <c r="E97" s="48" t="s">
        <v>31</v>
      </c>
      <c r="F97" s="48"/>
      <c r="G97" s="16">
        <v>7</v>
      </c>
      <c r="H97" s="16">
        <v>8</v>
      </c>
      <c r="I97" s="16"/>
      <c r="J97" s="21">
        <v>9</v>
      </c>
      <c r="K97" s="21"/>
      <c r="L97" s="16">
        <f t="shared" si="14"/>
        <v>24</v>
      </c>
      <c r="M97" s="39">
        <f t="shared" si="15"/>
        <v>61</v>
      </c>
      <c r="N97" s="40">
        <f t="shared" si="12"/>
        <v>0.6</v>
      </c>
      <c r="O97" s="47"/>
      <c r="Q97" s="12"/>
      <c r="R97" s="12"/>
      <c r="S97" s="12"/>
    </row>
    <row r="98" spans="2:19" ht="18" customHeight="1">
      <c r="B98" s="37">
        <v>196</v>
      </c>
      <c r="C98" s="38"/>
      <c r="D98" s="48"/>
      <c r="E98" s="48" t="s">
        <v>31</v>
      </c>
      <c r="F98" s="48"/>
      <c r="G98" s="16"/>
      <c r="H98" s="16">
        <v>8</v>
      </c>
      <c r="I98" s="16">
        <v>6</v>
      </c>
      <c r="J98" s="21">
        <v>9</v>
      </c>
      <c r="K98" s="21">
        <v>4</v>
      </c>
      <c r="L98" s="16">
        <f t="shared" si="14"/>
        <v>27</v>
      </c>
      <c r="M98" s="39">
        <f t="shared" si="15"/>
        <v>50</v>
      </c>
      <c r="N98" s="40">
        <f t="shared" si="12"/>
        <v>0.8</v>
      </c>
      <c r="O98" s="47"/>
      <c r="Q98" s="12"/>
      <c r="R98" s="12"/>
      <c r="S98" s="12"/>
    </row>
    <row r="99" spans="2:19" ht="18" customHeight="1">
      <c r="B99" s="37">
        <v>197</v>
      </c>
      <c r="C99" s="38"/>
      <c r="D99" s="48"/>
      <c r="E99" s="48" t="s">
        <v>30</v>
      </c>
      <c r="F99" s="48"/>
      <c r="G99" s="16">
        <v>6</v>
      </c>
      <c r="H99" s="16">
        <v>6</v>
      </c>
      <c r="I99" s="16">
        <v>7</v>
      </c>
      <c r="J99" s="21">
        <v>2</v>
      </c>
      <c r="K99" s="21">
        <v>6</v>
      </c>
      <c r="L99" s="16">
        <f t="shared" si="14"/>
        <v>27</v>
      </c>
      <c r="M99" s="39">
        <f t="shared" si="15"/>
        <v>50</v>
      </c>
      <c r="N99" s="40">
        <f t="shared" si="12"/>
        <v>1</v>
      </c>
      <c r="O99" s="47"/>
      <c r="Q99" s="12"/>
      <c r="R99" s="12"/>
      <c r="S99" s="12"/>
    </row>
    <row r="100" spans="2:19" ht="18" customHeight="1">
      <c r="B100" s="37">
        <v>198</v>
      </c>
      <c r="C100" s="38"/>
      <c r="D100" s="48"/>
      <c r="E100" s="48" t="s">
        <v>31</v>
      </c>
      <c r="F100" s="48"/>
      <c r="G100" s="16">
        <v>6</v>
      </c>
      <c r="H100" s="16">
        <v>3</v>
      </c>
      <c r="I100" s="16"/>
      <c r="J100" s="21"/>
      <c r="K100" s="21"/>
      <c r="L100" s="16">
        <f t="shared" si="14"/>
        <v>9</v>
      </c>
      <c r="M100" s="39">
        <f t="shared" si="15"/>
        <v>89</v>
      </c>
      <c r="N100" s="40">
        <f t="shared" si="12"/>
        <v>0.4</v>
      </c>
      <c r="O100" s="47"/>
      <c r="Q100" s="12"/>
      <c r="R100" s="12"/>
      <c r="S100" s="12"/>
    </row>
    <row r="101" spans="2:19" ht="18" customHeight="1">
      <c r="B101" s="34">
        <v>199</v>
      </c>
      <c r="C101" s="1"/>
      <c r="D101" s="48"/>
      <c r="E101" s="48"/>
      <c r="F101" s="48"/>
      <c r="G101" s="16"/>
      <c r="H101" s="16"/>
      <c r="I101" s="16"/>
      <c r="J101" s="21"/>
      <c r="K101" s="21"/>
      <c r="L101" s="16">
        <f t="shared" si="14"/>
        <v>0</v>
      </c>
      <c r="M101" s="39">
        <f t="shared" si="15"/>
        <v>94</v>
      </c>
      <c r="N101" s="40">
        <f t="shared" si="12"/>
        <v>0</v>
      </c>
      <c r="O101" s="47"/>
      <c r="Q101" s="12"/>
      <c r="R101" s="12"/>
      <c r="S101" s="12"/>
    </row>
    <row r="102" spans="2:19" ht="18" customHeight="1">
      <c r="B102" s="37">
        <v>200</v>
      </c>
      <c r="C102" s="38"/>
      <c r="D102" s="48"/>
      <c r="E102" s="48" t="s">
        <v>31</v>
      </c>
      <c r="F102" s="48"/>
      <c r="G102" s="16">
        <v>13</v>
      </c>
      <c r="H102" s="16">
        <v>14</v>
      </c>
      <c r="I102" s="16"/>
      <c r="J102" s="21"/>
      <c r="K102" s="21">
        <v>9</v>
      </c>
      <c r="L102" s="16">
        <f t="shared" si="14"/>
        <v>36</v>
      </c>
      <c r="M102" s="39">
        <f t="shared" si="15"/>
        <v>33</v>
      </c>
      <c r="N102" s="40">
        <f t="shared" si="12"/>
        <v>0.6</v>
      </c>
      <c r="O102" s="47"/>
      <c r="Q102" s="12"/>
      <c r="R102" s="12"/>
      <c r="S102" s="12"/>
    </row>
    <row r="103" spans="2:19" ht="18" customHeight="1">
      <c r="B103" s="37">
        <v>201</v>
      </c>
      <c r="C103" s="38"/>
      <c r="D103" s="48"/>
      <c r="E103" s="48" t="s">
        <v>30</v>
      </c>
      <c r="F103" s="48"/>
      <c r="G103" s="16">
        <v>10</v>
      </c>
      <c r="H103" s="16">
        <v>6</v>
      </c>
      <c r="I103" s="16"/>
      <c r="J103" s="21"/>
      <c r="K103" s="21">
        <v>7</v>
      </c>
      <c r="L103" s="16">
        <f t="shared" si="14"/>
        <v>23</v>
      </c>
      <c r="M103" s="39">
        <f t="shared" si="15"/>
        <v>63</v>
      </c>
      <c r="N103" s="40">
        <f t="shared" si="12"/>
        <v>0.6</v>
      </c>
      <c r="O103" s="47"/>
      <c r="Q103" s="12"/>
      <c r="R103" s="12"/>
      <c r="S103" s="12"/>
    </row>
    <row r="104" spans="2:19" ht="18" customHeight="1">
      <c r="B104" s="37">
        <v>202</v>
      </c>
      <c r="C104" s="38"/>
      <c r="D104" s="48"/>
      <c r="E104" s="48" t="s">
        <v>30</v>
      </c>
      <c r="F104" s="48"/>
      <c r="G104" s="16">
        <v>6</v>
      </c>
      <c r="H104" s="16">
        <v>7</v>
      </c>
      <c r="I104" s="16">
        <v>5</v>
      </c>
      <c r="J104" s="21">
        <v>4</v>
      </c>
      <c r="K104" s="21">
        <v>3</v>
      </c>
      <c r="L104" s="16">
        <f t="shared" si="14"/>
        <v>25</v>
      </c>
      <c r="M104" s="39">
        <f t="shared" si="15"/>
        <v>58</v>
      </c>
      <c r="N104" s="40">
        <f t="shared" si="12"/>
        <v>1</v>
      </c>
      <c r="O104" s="47"/>
      <c r="Q104" s="12"/>
      <c r="R104" s="12"/>
      <c r="S104" s="12"/>
    </row>
    <row r="105" spans="2:19" ht="18" customHeight="1">
      <c r="B105" s="37">
        <v>203</v>
      </c>
      <c r="C105" s="38"/>
      <c r="D105" s="48"/>
      <c r="E105" s="48" t="s">
        <v>30</v>
      </c>
      <c r="F105" s="48"/>
      <c r="G105" s="16"/>
      <c r="H105" s="16">
        <v>5</v>
      </c>
      <c r="I105" s="16">
        <v>3</v>
      </c>
      <c r="J105" s="21">
        <v>6</v>
      </c>
      <c r="K105" s="21"/>
      <c r="L105" s="16">
        <f t="shared" ref="L105:L111" si="16">SUM(G105,H105,I105,J105,K105)</f>
        <v>14</v>
      </c>
      <c r="M105" s="39">
        <f t="shared" ref="M105:M111" si="17">RANK(L105,L$6:L$115)</f>
        <v>78</v>
      </c>
      <c r="N105" s="40">
        <f t="shared" si="12"/>
        <v>0.6</v>
      </c>
      <c r="O105" s="47"/>
      <c r="Q105" s="12"/>
      <c r="R105" s="12"/>
      <c r="S105" s="12"/>
    </row>
    <row r="106" spans="2:19" ht="18" customHeight="1">
      <c r="B106" s="37">
        <v>204</v>
      </c>
      <c r="C106" s="38"/>
      <c r="D106" s="48"/>
      <c r="E106" s="48" t="s">
        <v>31</v>
      </c>
      <c r="F106" s="48"/>
      <c r="G106" s="16"/>
      <c r="H106" s="16"/>
      <c r="I106" s="16"/>
      <c r="J106" s="21"/>
      <c r="K106" s="21"/>
      <c r="L106" s="16">
        <f t="shared" si="16"/>
        <v>0</v>
      </c>
      <c r="M106" s="39">
        <f t="shared" si="17"/>
        <v>94</v>
      </c>
      <c r="N106" s="40">
        <f t="shared" si="12"/>
        <v>0</v>
      </c>
      <c r="O106" s="47"/>
      <c r="Q106" s="12"/>
      <c r="R106" s="12"/>
      <c r="S106" s="12"/>
    </row>
    <row r="107" spans="2:19" ht="18" customHeight="1">
      <c r="B107" s="37">
        <v>205</v>
      </c>
      <c r="C107" s="38"/>
      <c r="D107" s="48"/>
      <c r="E107" s="48" t="s">
        <v>37</v>
      </c>
      <c r="F107" s="48"/>
      <c r="G107" s="16"/>
      <c r="H107" s="16">
        <v>8</v>
      </c>
      <c r="I107" s="16">
        <v>6</v>
      </c>
      <c r="J107" s="21">
        <v>1</v>
      </c>
      <c r="K107" s="21"/>
      <c r="L107" s="16">
        <f t="shared" si="16"/>
        <v>15</v>
      </c>
      <c r="M107" s="39">
        <f t="shared" si="17"/>
        <v>76</v>
      </c>
      <c r="N107" s="40">
        <f t="shared" si="12"/>
        <v>0.6</v>
      </c>
      <c r="O107" s="47"/>
      <c r="Q107" s="12"/>
      <c r="R107" s="12"/>
      <c r="S107" s="12"/>
    </row>
    <row r="108" spans="2:19" ht="18" customHeight="1">
      <c r="B108" s="37">
        <v>210</v>
      </c>
      <c r="C108" s="38"/>
      <c r="D108" s="48"/>
      <c r="E108" s="48" t="s">
        <v>37</v>
      </c>
      <c r="F108" s="48"/>
      <c r="G108" s="16">
        <v>10</v>
      </c>
      <c r="H108" s="16">
        <v>13</v>
      </c>
      <c r="I108" s="16">
        <v>7</v>
      </c>
      <c r="J108" s="21">
        <v>10</v>
      </c>
      <c r="K108" s="21">
        <v>8</v>
      </c>
      <c r="L108" s="16">
        <f t="shared" si="16"/>
        <v>48</v>
      </c>
      <c r="M108" s="39">
        <f t="shared" si="17"/>
        <v>13</v>
      </c>
      <c r="N108" s="40">
        <f t="shared" si="12"/>
        <v>1</v>
      </c>
      <c r="O108" s="47"/>
      <c r="Q108" s="12"/>
      <c r="R108" s="12"/>
      <c r="S108" s="12"/>
    </row>
    <row r="109" spans="2:19" ht="18" customHeight="1">
      <c r="B109" s="37">
        <v>211</v>
      </c>
      <c r="C109" s="38"/>
      <c r="D109" s="48"/>
      <c r="E109" s="48" t="s">
        <v>37</v>
      </c>
      <c r="F109" s="48"/>
      <c r="G109" s="16">
        <v>6</v>
      </c>
      <c r="H109" s="16">
        <v>7</v>
      </c>
      <c r="I109" s="16"/>
      <c r="J109" s="21"/>
      <c r="K109" s="21">
        <v>8</v>
      </c>
      <c r="L109" s="16">
        <f t="shared" si="16"/>
        <v>21</v>
      </c>
      <c r="M109" s="39">
        <f t="shared" si="17"/>
        <v>66</v>
      </c>
      <c r="N109" s="40">
        <f t="shared" si="12"/>
        <v>0.6</v>
      </c>
      <c r="O109" s="47"/>
      <c r="Q109" s="12"/>
      <c r="R109" s="12"/>
      <c r="S109" s="12"/>
    </row>
    <row r="110" spans="2:19" ht="18" customHeight="1">
      <c r="B110" s="37">
        <v>212</v>
      </c>
      <c r="C110" s="38"/>
      <c r="D110" s="48"/>
      <c r="E110" s="48" t="s">
        <v>38</v>
      </c>
      <c r="F110" s="48"/>
      <c r="G110" s="16">
        <v>10</v>
      </c>
      <c r="H110" s="16">
        <v>13</v>
      </c>
      <c r="I110" s="16">
        <v>12</v>
      </c>
      <c r="J110" s="21">
        <v>8</v>
      </c>
      <c r="K110" s="21">
        <v>9</v>
      </c>
      <c r="L110" s="16">
        <f t="shared" si="16"/>
        <v>52</v>
      </c>
      <c r="M110" s="39">
        <f t="shared" si="17"/>
        <v>10</v>
      </c>
      <c r="N110" s="40">
        <f t="shared" si="12"/>
        <v>1</v>
      </c>
      <c r="O110" s="47"/>
      <c r="Q110" s="12"/>
      <c r="R110" s="12"/>
      <c r="S110" s="12"/>
    </row>
    <row r="111" spans="2:19" ht="18" customHeight="1">
      <c r="B111" s="37">
        <v>213</v>
      </c>
      <c r="C111" s="38"/>
      <c r="D111" s="48"/>
      <c r="E111" s="48" t="s">
        <v>38</v>
      </c>
      <c r="F111" s="48"/>
      <c r="G111" s="16"/>
      <c r="H111" s="16">
        <v>14</v>
      </c>
      <c r="I111" s="16">
        <v>7</v>
      </c>
      <c r="J111" s="21"/>
      <c r="K111" s="21">
        <v>10</v>
      </c>
      <c r="L111" s="16">
        <f t="shared" si="16"/>
        <v>31</v>
      </c>
      <c r="M111" s="39">
        <f t="shared" si="17"/>
        <v>41</v>
      </c>
      <c r="N111" s="40">
        <f t="shared" si="12"/>
        <v>0.6</v>
      </c>
      <c r="O111" s="47"/>
      <c r="Q111" s="12"/>
      <c r="R111" s="12"/>
      <c r="S111" s="12"/>
    </row>
    <row r="112" spans="2:19" ht="18" customHeight="1">
      <c r="B112" s="37">
        <v>214</v>
      </c>
      <c r="C112" s="38"/>
      <c r="D112" s="48"/>
      <c r="E112" s="48" t="s">
        <v>39</v>
      </c>
      <c r="F112" s="48"/>
      <c r="G112" s="16">
        <v>8</v>
      </c>
      <c r="H112" s="16"/>
      <c r="I112" s="16"/>
      <c r="J112" s="21">
        <v>9</v>
      </c>
      <c r="K112" s="21"/>
      <c r="L112" s="16">
        <f t="shared" ref="L112:L115" si="18">SUM(G112,H112,I112,J112,K112)</f>
        <v>17</v>
      </c>
      <c r="M112" s="39">
        <f t="shared" ref="M112:M115" si="19">RANK(L112,L$6:L$115)</f>
        <v>73</v>
      </c>
      <c r="N112" s="40">
        <f t="shared" si="12"/>
        <v>0.4</v>
      </c>
      <c r="O112" s="47"/>
    </row>
    <row r="113" spans="2:17" ht="18" customHeight="1">
      <c r="B113" s="37">
        <v>215</v>
      </c>
      <c r="C113" s="38"/>
      <c r="D113" s="48"/>
      <c r="E113" s="48" t="s">
        <v>40</v>
      </c>
      <c r="F113" s="48"/>
      <c r="G113" s="16">
        <v>9</v>
      </c>
      <c r="H113" s="16">
        <v>3</v>
      </c>
      <c r="I113" s="16"/>
      <c r="J113" s="21">
        <v>5</v>
      </c>
      <c r="K113" s="21"/>
      <c r="L113" s="16">
        <f t="shared" si="18"/>
        <v>17</v>
      </c>
      <c r="M113" s="39">
        <f t="shared" si="19"/>
        <v>73</v>
      </c>
      <c r="N113" s="40">
        <f t="shared" si="12"/>
        <v>0.6</v>
      </c>
      <c r="O113" s="47"/>
    </row>
    <row r="114" spans="2:17" ht="18" customHeight="1">
      <c r="B114" s="37">
        <v>216</v>
      </c>
      <c r="C114" s="38"/>
      <c r="D114" s="48"/>
      <c r="E114" s="48" t="s">
        <v>40</v>
      </c>
      <c r="F114" s="48"/>
      <c r="G114" s="16"/>
      <c r="H114" s="16">
        <v>3</v>
      </c>
      <c r="I114" s="16">
        <v>7</v>
      </c>
      <c r="J114" s="21"/>
      <c r="K114" s="21">
        <v>3</v>
      </c>
      <c r="L114" s="16">
        <f t="shared" si="18"/>
        <v>13</v>
      </c>
      <c r="M114" s="39">
        <f t="shared" si="19"/>
        <v>80</v>
      </c>
      <c r="N114" s="40">
        <f t="shared" si="12"/>
        <v>0.6</v>
      </c>
      <c r="O114" s="47"/>
    </row>
    <row r="115" spans="2:17" ht="18" customHeight="1" thickBot="1">
      <c r="B115" s="37">
        <v>217</v>
      </c>
      <c r="C115" s="38"/>
      <c r="D115" s="48"/>
      <c r="E115" s="48" t="s">
        <v>39</v>
      </c>
      <c r="F115" s="48"/>
      <c r="G115" s="16">
        <v>12</v>
      </c>
      <c r="H115" s="16"/>
      <c r="I115" s="16"/>
      <c r="J115" s="21"/>
      <c r="K115" s="21"/>
      <c r="L115" s="16">
        <f t="shared" si="18"/>
        <v>12</v>
      </c>
      <c r="M115" s="39">
        <f t="shared" si="19"/>
        <v>82</v>
      </c>
      <c r="N115" s="40">
        <f t="shared" si="12"/>
        <v>0.2</v>
      </c>
      <c r="O115" s="47"/>
    </row>
    <row r="116" spans="2:17" ht="20.25" customHeight="1">
      <c r="B116" s="150" t="s">
        <v>5</v>
      </c>
      <c r="C116" s="151"/>
      <c r="D116" s="151"/>
      <c r="E116" s="151"/>
      <c r="F116" s="151"/>
      <c r="G116" s="151"/>
      <c r="H116" s="151"/>
      <c r="I116" s="151"/>
      <c r="J116" s="151"/>
      <c r="K116" s="151"/>
      <c r="L116" s="151"/>
      <c r="M116" s="151"/>
      <c r="N116" s="151"/>
      <c r="O116" s="11"/>
      <c r="Q116" s="12"/>
    </row>
    <row r="117" spans="2:17" ht="21" customHeight="1">
      <c r="B117" s="152" t="s">
        <v>6</v>
      </c>
      <c r="C117" s="153"/>
      <c r="D117" s="153"/>
      <c r="E117" s="153"/>
      <c r="F117" s="153"/>
      <c r="G117" s="153"/>
      <c r="H117" s="153"/>
      <c r="I117" s="153"/>
      <c r="J117" s="153"/>
      <c r="K117" s="153"/>
      <c r="L117" s="153"/>
      <c r="M117" s="153"/>
      <c r="N117" s="153"/>
      <c r="O117" s="154"/>
      <c r="Q117" s="12"/>
    </row>
    <row r="118" spans="2:17" ht="24" customHeight="1">
      <c r="B118" s="35"/>
      <c r="C118" s="22"/>
      <c r="D118" s="135" t="s">
        <v>4</v>
      </c>
      <c r="E118" s="135"/>
      <c r="F118" s="135"/>
      <c r="G118" s="135"/>
      <c r="H118" s="135"/>
      <c r="I118" s="135"/>
      <c r="J118" s="135"/>
      <c r="K118" s="135"/>
      <c r="L118" s="135"/>
      <c r="M118" s="135"/>
      <c r="N118" s="135"/>
      <c r="O118" s="136"/>
      <c r="Q118" s="12"/>
    </row>
    <row r="119" spans="2:17" ht="24" customHeight="1" thickBot="1">
      <c r="B119" s="137" t="s">
        <v>7</v>
      </c>
      <c r="C119" s="138"/>
      <c r="D119" s="138"/>
      <c r="E119" s="138"/>
      <c r="F119" s="138"/>
      <c r="G119" s="138"/>
      <c r="H119" s="138"/>
      <c r="I119" s="138"/>
      <c r="J119" s="138"/>
      <c r="K119" s="138"/>
      <c r="L119" s="138"/>
      <c r="M119" s="138"/>
      <c r="N119" s="138"/>
      <c r="O119" s="139"/>
      <c r="Q119" s="12"/>
    </row>
    <row r="120" spans="2:17">
      <c r="G120" s="18"/>
      <c r="Q120" s="12"/>
    </row>
    <row r="121" spans="2:17">
      <c r="G121" s="28"/>
      <c r="Q121" s="12"/>
    </row>
    <row r="122" spans="2:17">
      <c r="G122" s="28"/>
    </row>
    <row r="123" spans="2:17">
      <c r="G123" s="28"/>
    </row>
    <row r="124" spans="2:17">
      <c r="G124" s="28"/>
    </row>
    <row r="125" spans="2:17">
      <c r="G125" s="28"/>
    </row>
    <row r="126" spans="2:17">
      <c r="G126" s="28"/>
    </row>
    <row r="127" spans="2:17">
      <c r="G127" s="28"/>
    </row>
    <row r="128" spans="2:17">
      <c r="G128" s="28"/>
    </row>
    <row r="129" spans="7:16">
      <c r="G129" s="28"/>
    </row>
    <row r="130" spans="7:16">
      <c r="G130" s="28"/>
    </row>
    <row r="131" spans="7:16">
      <c r="G131" s="28"/>
    </row>
    <row r="132" spans="7:16">
      <c r="G132" s="28"/>
    </row>
    <row r="133" spans="7:16">
      <c r="G133" s="28"/>
    </row>
    <row r="134" spans="7:16">
      <c r="G134" s="28"/>
    </row>
    <row r="135" spans="7:16">
      <c r="G135" s="28"/>
    </row>
    <row r="136" spans="7:16">
      <c r="G136" s="28"/>
    </row>
    <row r="137" spans="7:16">
      <c r="G137" s="28"/>
    </row>
    <row r="138" spans="7:16">
      <c r="G138" s="27"/>
    </row>
    <row r="141" spans="7:16">
      <c r="P141" s="9" t="s">
        <v>17</v>
      </c>
    </row>
    <row r="143" spans="7:16" ht="27.75">
      <c r="O143" s="3" ph="1"/>
    </row>
    <row r="258" spans="15:15" ht="27.75">
      <c r="O258" s="3" ph="1"/>
    </row>
  </sheetData>
  <mergeCells count="9">
    <mergeCell ref="D118:O118"/>
    <mergeCell ref="B119:O119"/>
    <mergeCell ref="B2:O2"/>
    <mergeCell ref="B4:D4"/>
    <mergeCell ref="L4:M4"/>
    <mergeCell ref="N4:N5"/>
    <mergeCell ref="B116:N116"/>
    <mergeCell ref="B117:O117"/>
    <mergeCell ref="B3:O3"/>
  </mergeCells>
  <phoneticPr fontId="1" type="noConversion"/>
  <conditionalFormatting sqref="G6:K115">
    <cfRule type="cellIs" dxfId="17" priority="5" operator="equal">
      <formula>0</formula>
    </cfRule>
  </conditionalFormatting>
  <conditionalFormatting sqref="N6:N115">
    <cfRule type="cellIs" dxfId="16" priority="4" operator="lessThan">
      <formula>1</formula>
    </cfRule>
  </conditionalFormatting>
  <conditionalFormatting sqref="G6:K115">
    <cfRule type="cellIs" dxfId="15" priority="3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U257"/>
  <sheetViews>
    <sheetView topLeftCell="B1" workbookViewId="0">
      <selection activeCell="G11" sqref="G11"/>
    </sheetView>
  </sheetViews>
  <sheetFormatPr defaultRowHeight="20.25"/>
  <cols>
    <col min="1" max="1" width="0.25" style="9" hidden="1" customWidth="1"/>
    <col min="2" max="2" width="7.625" style="36" customWidth="1"/>
    <col min="3" max="3" width="6.375" style="9" hidden="1" customWidth="1"/>
    <col min="4" max="4" width="8.125" style="9" hidden="1" customWidth="1"/>
    <col min="5" max="5" width="4.75" style="9" customWidth="1"/>
    <col min="6" max="6" width="15.375" style="9" hidden="1" customWidth="1"/>
    <col min="7" max="7" width="6.5" style="14" customWidth="1"/>
    <col min="8" max="13" width="6.5" style="17" customWidth="1"/>
    <col min="14" max="14" width="7.375" style="9" customWidth="1"/>
    <col min="15" max="15" width="5.875" style="30" customWidth="1"/>
    <col min="16" max="16" width="9.125" style="9" customWidth="1"/>
    <col min="17" max="17" width="11.125" style="3" customWidth="1"/>
    <col min="18" max="18" width="3.625" style="9" customWidth="1"/>
    <col min="19" max="19" width="6.75" style="9" customWidth="1"/>
    <col min="20" max="16384" width="9" style="9"/>
  </cols>
  <sheetData>
    <row r="1" spans="1:21" ht="21" thickBot="1">
      <c r="B1" s="33"/>
      <c r="C1" s="6"/>
      <c r="D1" s="6"/>
      <c r="E1" s="6"/>
      <c r="F1" s="51"/>
      <c r="H1" s="18"/>
      <c r="I1" s="18"/>
      <c r="J1" s="18"/>
      <c r="K1" s="18"/>
      <c r="L1" s="18"/>
      <c r="M1" s="18"/>
      <c r="N1" s="6"/>
      <c r="O1" s="29"/>
      <c r="P1" s="6"/>
      <c r="Q1" s="7"/>
    </row>
    <row r="2" spans="1:21" ht="38.25" customHeight="1" thickTop="1" thickBot="1">
      <c r="B2" s="140" t="s">
        <v>21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2"/>
    </row>
    <row r="3" spans="1:21" ht="27" customHeight="1" thickTop="1" thickBot="1">
      <c r="B3" s="155" t="s">
        <v>47</v>
      </c>
      <c r="C3" s="156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8"/>
    </row>
    <row r="4" spans="1:21" ht="18" thickBot="1">
      <c r="B4" s="143"/>
      <c r="C4" s="144"/>
      <c r="D4" s="145"/>
      <c r="E4" s="13"/>
      <c r="F4" s="13"/>
      <c r="G4" s="15">
        <v>21</v>
      </c>
      <c r="H4" s="15">
        <v>22</v>
      </c>
      <c r="I4" s="15">
        <v>23</v>
      </c>
      <c r="J4" s="15">
        <v>24</v>
      </c>
      <c r="K4" s="15">
        <v>25</v>
      </c>
      <c r="L4" s="149" t="s">
        <v>18</v>
      </c>
      <c r="M4" s="146"/>
      <c r="N4" s="146"/>
      <c r="O4" s="147"/>
      <c r="P4" s="148" t="s">
        <v>2</v>
      </c>
      <c r="Q4" s="4" t="s">
        <v>3</v>
      </c>
    </row>
    <row r="5" spans="1:21" ht="33.75" customHeight="1" thickBot="1">
      <c r="A5" s="2" t="s">
        <v>0</v>
      </c>
      <c r="B5" s="32" t="s">
        <v>0</v>
      </c>
      <c r="C5" s="24" t="s">
        <v>16</v>
      </c>
      <c r="D5" s="8" t="s">
        <v>1</v>
      </c>
      <c r="E5" s="52" t="s">
        <v>9</v>
      </c>
      <c r="F5" s="52" t="s">
        <v>15</v>
      </c>
      <c r="G5" s="15" t="s">
        <v>11</v>
      </c>
      <c r="H5" s="19" t="s">
        <v>10</v>
      </c>
      <c r="I5" s="15" t="s">
        <v>13</v>
      </c>
      <c r="J5" s="15" t="s">
        <v>14</v>
      </c>
      <c r="K5" s="15" t="s">
        <v>12</v>
      </c>
      <c r="L5" s="54" t="s">
        <v>44</v>
      </c>
      <c r="M5" s="55" t="s">
        <v>45</v>
      </c>
      <c r="N5" s="5" t="s">
        <v>8</v>
      </c>
      <c r="O5" s="31" t="s">
        <v>19</v>
      </c>
      <c r="P5" s="149"/>
      <c r="Q5" s="4"/>
      <c r="S5" s="25"/>
    </row>
    <row r="6" spans="1:21" ht="18" customHeight="1">
      <c r="B6" s="59">
        <v>100</v>
      </c>
      <c r="C6" s="50"/>
      <c r="D6" s="16"/>
      <c r="E6" s="16" t="s">
        <v>23</v>
      </c>
      <c r="F6" s="16"/>
      <c r="G6" s="16">
        <v>10</v>
      </c>
      <c r="H6" s="16">
        <v>13</v>
      </c>
      <c r="I6" s="16">
        <v>10</v>
      </c>
      <c r="J6" s="20">
        <v>10</v>
      </c>
      <c r="K6" s="20">
        <v>13</v>
      </c>
      <c r="L6" s="20">
        <f>SUM(G6:K6)</f>
        <v>56</v>
      </c>
      <c r="M6" s="56">
        <f>'1주차'!L6</f>
        <v>43</v>
      </c>
      <c r="N6" s="16">
        <f>SUM(L6,M6)</f>
        <v>99</v>
      </c>
      <c r="O6" s="39">
        <f t="shared" ref="O6:O37" si="0">RANK(N6,N$6:N$107)</f>
        <v>11</v>
      </c>
      <c r="P6" s="40">
        <f>COUNTA(G6,H6,I6,J6,K6)/5</f>
        <v>1</v>
      </c>
      <c r="Q6" s="41"/>
      <c r="S6" s="26"/>
    </row>
    <row r="7" spans="1:21" ht="18" customHeight="1" thickBot="1">
      <c r="B7" s="49">
        <v>103</v>
      </c>
      <c r="C7" s="50"/>
      <c r="D7" s="16"/>
      <c r="E7" s="16" t="s">
        <v>23</v>
      </c>
      <c r="F7" s="16"/>
      <c r="G7" s="16">
        <v>7</v>
      </c>
      <c r="H7" s="16"/>
      <c r="I7" s="16"/>
      <c r="J7" s="16"/>
      <c r="K7" s="16"/>
      <c r="L7" s="20">
        <f t="shared" ref="L7:L62" si="1">SUM(G7:K7)</f>
        <v>7</v>
      </c>
      <c r="M7" s="56">
        <f>'1주차'!L9</f>
        <v>6</v>
      </c>
      <c r="N7" s="16">
        <f t="shared" ref="N7:N70" si="2">SUM(L7,M7)</f>
        <v>13</v>
      </c>
      <c r="O7" s="39">
        <f t="shared" si="0"/>
        <v>91</v>
      </c>
      <c r="P7" s="40">
        <f t="shared" ref="P7:P62" si="3">COUNTA(G7,H7,I7,J7,K7)/5</f>
        <v>0.2</v>
      </c>
      <c r="Q7" s="43"/>
      <c r="S7" s="26"/>
    </row>
    <row r="8" spans="1:21" ht="18" customHeight="1">
      <c r="B8" s="49">
        <v>106</v>
      </c>
      <c r="C8" s="50"/>
      <c r="D8" s="16"/>
      <c r="E8" s="16" t="s">
        <v>24</v>
      </c>
      <c r="F8" s="16"/>
      <c r="G8" s="16">
        <v>11</v>
      </c>
      <c r="H8" s="16">
        <v>9</v>
      </c>
      <c r="I8" s="16">
        <v>10</v>
      </c>
      <c r="J8" s="16">
        <v>4</v>
      </c>
      <c r="K8" s="20">
        <v>16</v>
      </c>
      <c r="L8" s="20">
        <f t="shared" si="1"/>
        <v>50</v>
      </c>
      <c r="M8" s="56">
        <f>'1주차'!L11</f>
        <v>32</v>
      </c>
      <c r="N8" s="16">
        <f t="shared" si="2"/>
        <v>82</v>
      </c>
      <c r="O8" s="39">
        <f t="shared" si="0"/>
        <v>24</v>
      </c>
      <c r="P8" s="40">
        <f t="shared" si="3"/>
        <v>1</v>
      </c>
      <c r="Q8" s="44"/>
      <c r="S8" s="26"/>
    </row>
    <row r="9" spans="1:21" ht="18" customHeight="1">
      <c r="B9" s="59">
        <v>107</v>
      </c>
      <c r="C9" s="50"/>
      <c r="D9" s="16"/>
      <c r="E9" s="16" t="s">
        <v>24</v>
      </c>
      <c r="F9" s="16"/>
      <c r="G9" s="16">
        <v>5</v>
      </c>
      <c r="H9" s="16">
        <v>8</v>
      </c>
      <c r="I9" s="16">
        <v>6</v>
      </c>
      <c r="J9" s="16">
        <v>4</v>
      </c>
      <c r="K9" s="20">
        <v>11</v>
      </c>
      <c r="L9" s="20">
        <f t="shared" si="1"/>
        <v>34</v>
      </c>
      <c r="M9" s="56">
        <f>'1주차'!L12</f>
        <v>30</v>
      </c>
      <c r="N9" s="16">
        <f t="shared" si="2"/>
        <v>64</v>
      </c>
      <c r="O9" s="39">
        <f t="shared" si="0"/>
        <v>36</v>
      </c>
      <c r="P9" s="40">
        <f t="shared" si="3"/>
        <v>1</v>
      </c>
      <c r="Q9" s="43"/>
      <c r="S9" s="26"/>
    </row>
    <row r="10" spans="1:21" ht="18" customHeight="1" thickBot="1">
      <c r="B10" s="59">
        <v>108</v>
      </c>
      <c r="C10" s="50"/>
      <c r="D10" s="16"/>
      <c r="E10" s="16" t="s">
        <v>24</v>
      </c>
      <c r="F10" s="16"/>
      <c r="G10" s="16">
        <v>4</v>
      </c>
      <c r="H10" s="16">
        <v>2</v>
      </c>
      <c r="I10" s="16">
        <v>6</v>
      </c>
      <c r="J10" s="16">
        <v>4</v>
      </c>
      <c r="K10" s="20">
        <v>10</v>
      </c>
      <c r="L10" s="20">
        <f t="shared" si="1"/>
        <v>26</v>
      </c>
      <c r="M10" s="56">
        <f>'1주차'!L13</f>
        <v>34</v>
      </c>
      <c r="N10" s="16">
        <f t="shared" si="2"/>
        <v>60</v>
      </c>
      <c r="O10" s="39">
        <f t="shared" si="0"/>
        <v>41</v>
      </c>
      <c r="P10" s="40">
        <f t="shared" si="3"/>
        <v>1</v>
      </c>
      <c r="Q10" s="45"/>
      <c r="S10" s="12"/>
    </row>
    <row r="11" spans="1:21" ht="18" customHeight="1">
      <c r="B11" s="59">
        <v>109</v>
      </c>
      <c r="C11" s="50"/>
      <c r="D11" s="16"/>
      <c r="E11" s="16" t="s">
        <v>23</v>
      </c>
      <c r="F11" s="16"/>
      <c r="G11" s="16">
        <v>7</v>
      </c>
      <c r="H11" s="16">
        <v>8</v>
      </c>
      <c r="I11" s="16">
        <v>6</v>
      </c>
      <c r="J11" s="16">
        <v>8</v>
      </c>
      <c r="K11" s="20">
        <v>14</v>
      </c>
      <c r="L11" s="20">
        <f t="shared" si="1"/>
        <v>43</v>
      </c>
      <c r="M11" s="56">
        <f>'1주차'!L14</f>
        <v>41</v>
      </c>
      <c r="N11" s="16">
        <f t="shared" si="2"/>
        <v>84</v>
      </c>
      <c r="O11" s="39">
        <f t="shared" si="0"/>
        <v>23</v>
      </c>
      <c r="P11" s="40">
        <f t="shared" si="3"/>
        <v>1</v>
      </c>
      <c r="Q11" s="44"/>
      <c r="S11" s="12"/>
    </row>
    <row r="12" spans="1:21" ht="18" customHeight="1">
      <c r="B12" s="59">
        <v>110</v>
      </c>
      <c r="C12" s="50"/>
      <c r="D12" s="16"/>
      <c r="E12" s="16" t="s">
        <v>23</v>
      </c>
      <c r="F12" s="16"/>
      <c r="G12" s="16">
        <v>5</v>
      </c>
      <c r="H12" s="16">
        <v>11</v>
      </c>
      <c r="I12" s="16">
        <v>9</v>
      </c>
      <c r="J12" s="16">
        <v>7</v>
      </c>
      <c r="K12" s="21">
        <v>16</v>
      </c>
      <c r="L12" s="20">
        <f t="shared" si="1"/>
        <v>48</v>
      </c>
      <c r="M12" s="56">
        <f>'1주차'!L15</f>
        <v>43</v>
      </c>
      <c r="N12" s="16">
        <f t="shared" si="2"/>
        <v>91</v>
      </c>
      <c r="O12" s="39">
        <f t="shared" si="0"/>
        <v>17</v>
      </c>
      <c r="P12" s="40">
        <f t="shared" si="3"/>
        <v>1</v>
      </c>
      <c r="Q12" s="46"/>
      <c r="S12" s="12"/>
    </row>
    <row r="13" spans="1:21" ht="18" customHeight="1">
      <c r="B13" s="49">
        <v>111</v>
      </c>
      <c r="C13" s="50"/>
      <c r="D13" s="16"/>
      <c r="E13" s="16" t="s">
        <v>23</v>
      </c>
      <c r="F13" s="16"/>
      <c r="G13" s="16"/>
      <c r="H13" s="16">
        <v>11</v>
      </c>
      <c r="I13" s="16">
        <v>5</v>
      </c>
      <c r="J13" s="16">
        <v>6</v>
      </c>
      <c r="K13" s="21"/>
      <c r="L13" s="20">
        <f t="shared" si="1"/>
        <v>22</v>
      </c>
      <c r="M13" s="56">
        <f>'1주차'!L16</f>
        <v>41</v>
      </c>
      <c r="N13" s="16">
        <f t="shared" si="2"/>
        <v>63</v>
      </c>
      <c r="O13" s="39">
        <f t="shared" si="0"/>
        <v>37</v>
      </c>
      <c r="P13" s="40">
        <f t="shared" si="3"/>
        <v>0.6</v>
      </c>
      <c r="Q13" s="46"/>
      <c r="S13" s="12"/>
    </row>
    <row r="14" spans="1:21" ht="18" customHeight="1">
      <c r="B14" s="49">
        <v>112</v>
      </c>
      <c r="C14" s="50"/>
      <c r="D14" s="16"/>
      <c r="E14" s="16" t="s">
        <v>24</v>
      </c>
      <c r="F14" s="16"/>
      <c r="G14" s="16"/>
      <c r="H14" s="16"/>
      <c r="I14" s="16"/>
      <c r="J14" s="16"/>
      <c r="K14" s="21"/>
      <c r="L14" s="20">
        <f t="shared" si="1"/>
        <v>0</v>
      </c>
      <c r="M14" s="56">
        <f>'1주차'!L17</f>
        <v>10</v>
      </c>
      <c r="N14" s="16">
        <f t="shared" si="2"/>
        <v>10</v>
      </c>
      <c r="O14" s="39">
        <f t="shared" si="0"/>
        <v>93</v>
      </c>
      <c r="P14" s="40">
        <f t="shared" si="3"/>
        <v>0</v>
      </c>
      <c r="Q14" s="60" t="s">
        <v>48</v>
      </c>
      <c r="S14" s="12"/>
      <c r="T14" s="12"/>
    </row>
    <row r="15" spans="1:21" ht="18" customHeight="1">
      <c r="B15" s="49">
        <v>113</v>
      </c>
      <c r="C15" s="50"/>
      <c r="D15" s="16"/>
      <c r="E15" s="16" t="s">
        <v>23</v>
      </c>
      <c r="F15" s="16"/>
      <c r="G15" s="16">
        <v>5</v>
      </c>
      <c r="H15" s="16"/>
      <c r="I15" s="16"/>
      <c r="J15" s="16"/>
      <c r="K15" s="21"/>
      <c r="L15" s="20">
        <f t="shared" si="1"/>
        <v>5</v>
      </c>
      <c r="M15" s="56">
        <f>'1주차'!L18</f>
        <v>4</v>
      </c>
      <c r="N15" s="16">
        <f t="shared" si="2"/>
        <v>9</v>
      </c>
      <c r="O15" s="39">
        <f t="shared" si="0"/>
        <v>95</v>
      </c>
      <c r="P15" s="40">
        <f t="shared" si="3"/>
        <v>0.2</v>
      </c>
      <c r="Q15" s="46"/>
      <c r="S15" s="12"/>
      <c r="T15" s="12"/>
      <c r="U15" s="12"/>
    </row>
    <row r="16" spans="1:21" ht="18" customHeight="1">
      <c r="B16" s="49">
        <v>114</v>
      </c>
      <c r="C16" s="50"/>
      <c r="D16" s="16"/>
      <c r="E16" s="16" t="s">
        <v>23</v>
      </c>
      <c r="F16" s="16"/>
      <c r="G16" s="16"/>
      <c r="H16" s="16">
        <v>7</v>
      </c>
      <c r="I16" s="16">
        <v>6</v>
      </c>
      <c r="J16" s="16">
        <v>7</v>
      </c>
      <c r="K16" s="21">
        <v>8</v>
      </c>
      <c r="L16" s="20">
        <f t="shared" si="1"/>
        <v>28</v>
      </c>
      <c r="M16" s="56">
        <f>'1주차'!L19</f>
        <v>37</v>
      </c>
      <c r="N16" s="16">
        <f t="shared" si="2"/>
        <v>65</v>
      </c>
      <c r="O16" s="39">
        <f t="shared" si="0"/>
        <v>35</v>
      </c>
      <c r="P16" s="40">
        <f t="shared" si="3"/>
        <v>0.8</v>
      </c>
      <c r="Q16" s="46"/>
      <c r="S16" s="12"/>
      <c r="T16" s="12"/>
      <c r="U16" s="12"/>
    </row>
    <row r="17" spans="2:21" ht="18" customHeight="1">
      <c r="B17" s="59">
        <v>116</v>
      </c>
      <c r="C17" s="50"/>
      <c r="D17" s="16"/>
      <c r="E17" s="16" t="s">
        <v>23</v>
      </c>
      <c r="F17" s="16"/>
      <c r="G17" s="16">
        <v>7</v>
      </c>
      <c r="H17" s="16">
        <v>3</v>
      </c>
      <c r="I17" s="16">
        <v>3</v>
      </c>
      <c r="J17" s="16">
        <v>1</v>
      </c>
      <c r="K17" s="21">
        <v>7</v>
      </c>
      <c r="L17" s="20">
        <f t="shared" si="1"/>
        <v>21</v>
      </c>
      <c r="M17" s="56">
        <f>'1주차'!L21</f>
        <v>30</v>
      </c>
      <c r="N17" s="16">
        <f t="shared" si="2"/>
        <v>51</v>
      </c>
      <c r="O17" s="39">
        <f t="shared" si="0"/>
        <v>53</v>
      </c>
      <c r="P17" s="40">
        <f t="shared" si="3"/>
        <v>1</v>
      </c>
      <c r="Q17" s="46"/>
      <c r="S17" s="12"/>
      <c r="T17" s="12"/>
      <c r="U17" s="12"/>
    </row>
    <row r="18" spans="2:21" ht="18" customHeight="1">
      <c r="B18" s="49">
        <v>117</v>
      </c>
      <c r="C18" s="50"/>
      <c r="D18" s="16"/>
      <c r="E18" s="16" t="s">
        <v>24</v>
      </c>
      <c r="F18" s="16"/>
      <c r="G18" s="16">
        <v>9</v>
      </c>
      <c r="H18" s="16"/>
      <c r="I18" s="16"/>
      <c r="J18" s="16"/>
      <c r="K18" s="21"/>
      <c r="L18" s="20">
        <f t="shared" si="1"/>
        <v>9</v>
      </c>
      <c r="M18" s="56">
        <f>'1주차'!L22</f>
        <v>40</v>
      </c>
      <c r="N18" s="16">
        <f t="shared" si="2"/>
        <v>49</v>
      </c>
      <c r="O18" s="39">
        <f t="shared" si="0"/>
        <v>56</v>
      </c>
      <c r="P18" s="40">
        <f t="shared" si="3"/>
        <v>0.2</v>
      </c>
      <c r="Q18" s="45"/>
      <c r="S18" s="12"/>
      <c r="T18" s="12"/>
      <c r="U18" s="12"/>
    </row>
    <row r="19" spans="2:21" ht="18" customHeight="1">
      <c r="B19" s="49">
        <v>118</v>
      </c>
      <c r="C19" s="50"/>
      <c r="D19" s="16"/>
      <c r="E19" s="16" t="s">
        <v>23</v>
      </c>
      <c r="F19" s="16"/>
      <c r="G19" s="16">
        <v>14</v>
      </c>
      <c r="H19" s="16">
        <v>11</v>
      </c>
      <c r="I19" s="16">
        <v>7</v>
      </c>
      <c r="J19" s="16"/>
      <c r="K19" s="21">
        <v>14</v>
      </c>
      <c r="L19" s="20">
        <f t="shared" si="1"/>
        <v>46</v>
      </c>
      <c r="M19" s="56">
        <f>'1주차'!L23</f>
        <v>52</v>
      </c>
      <c r="N19" s="16">
        <f t="shared" si="2"/>
        <v>98</v>
      </c>
      <c r="O19" s="39">
        <f t="shared" si="0"/>
        <v>12</v>
      </c>
      <c r="P19" s="40">
        <f t="shared" si="3"/>
        <v>0.8</v>
      </c>
      <c r="Q19" s="47"/>
      <c r="S19" s="12"/>
      <c r="T19" s="12"/>
      <c r="U19" s="12"/>
    </row>
    <row r="20" spans="2:21" ht="18" customHeight="1">
      <c r="B20" s="49">
        <v>119</v>
      </c>
      <c r="C20" s="50"/>
      <c r="D20" s="16"/>
      <c r="E20" s="16" t="s">
        <v>23</v>
      </c>
      <c r="F20" s="16"/>
      <c r="G20" s="16">
        <v>8</v>
      </c>
      <c r="H20" s="16">
        <v>8</v>
      </c>
      <c r="I20" s="16"/>
      <c r="J20" s="16">
        <v>8</v>
      </c>
      <c r="K20" s="21">
        <v>11</v>
      </c>
      <c r="L20" s="20">
        <f t="shared" si="1"/>
        <v>35</v>
      </c>
      <c r="M20" s="56">
        <f>'1주차'!L24</f>
        <v>21</v>
      </c>
      <c r="N20" s="16">
        <f t="shared" si="2"/>
        <v>56</v>
      </c>
      <c r="O20" s="39">
        <f t="shared" si="0"/>
        <v>46</v>
      </c>
      <c r="P20" s="40">
        <f t="shared" si="3"/>
        <v>0.8</v>
      </c>
      <c r="Q20" s="47"/>
      <c r="S20" s="12"/>
      <c r="T20" s="12"/>
      <c r="U20" s="12"/>
    </row>
    <row r="21" spans="2:21" ht="18" customHeight="1">
      <c r="B21" s="59">
        <v>121</v>
      </c>
      <c r="C21" s="50"/>
      <c r="D21" s="16"/>
      <c r="E21" s="16" t="s">
        <v>23</v>
      </c>
      <c r="F21" s="16"/>
      <c r="G21" s="16">
        <v>2</v>
      </c>
      <c r="H21" s="16">
        <v>7</v>
      </c>
      <c r="I21" s="16">
        <v>3</v>
      </c>
      <c r="J21" s="16">
        <v>4</v>
      </c>
      <c r="K21" s="21">
        <v>1</v>
      </c>
      <c r="L21" s="20">
        <f t="shared" si="1"/>
        <v>17</v>
      </c>
      <c r="M21" s="56">
        <f>'1주차'!L26</f>
        <v>27</v>
      </c>
      <c r="N21" s="16">
        <f t="shared" si="2"/>
        <v>44</v>
      </c>
      <c r="O21" s="39">
        <f t="shared" si="0"/>
        <v>60</v>
      </c>
      <c r="P21" s="40">
        <f t="shared" si="3"/>
        <v>1</v>
      </c>
      <c r="Q21" s="47"/>
      <c r="S21" s="12"/>
      <c r="T21" s="12"/>
      <c r="U21" s="12"/>
    </row>
    <row r="22" spans="2:21" ht="18" customHeight="1">
      <c r="B22" s="49">
        <v>122</v>
      </c>
      <c r="C22" s="50"/>
      <c r="D22" s="16"/>
      <c r="E22" s="16" t="s">
        <v>23</v>
      </c>
      <c r="F22" s="16"/>
      <c r="G22" s="16">
        <v>6</v>
      </c>
      <c r="H22" s="16"/>
      <c r="I22" s="16"/>
      <c r="J22" s="16"/>
      <c r="K22" s="21"/>
      <c r="L22" s="20">
        <f t="shared" si="1"/>
        <v>6</v>
      </c>
      <c r="M22" s="56">
        <f>'1주차'!L27</f>
        <v>25</v>
      </c>
      <c r="N22" s="16">
        <f t="shared" si="2"/>
        <v>31</v>
      </c>
      <c r="O22" s="39">
        <f t="shared" si="0"/>
        <v>70</v>
      </c>
      <c r="P22" s="40">
        <f t="shared" si="3"/>
        <v>0.2</v>
      </c>
      <c r="Q22" s="47"/>
      <c r="S22" s="12"/>
      <c r="T22" s="12"/>
      <c r="U22" s="12"/>
    </row>
    <row r="23" spans="2:21" ht="18" customHeight="1">
      <c r="B23" s="59">
        <v>123</v>
      </c>
      <c r="C23" s="50"/>
      <c r="D23" s="16"/>
      <c r="E23" s="16" t="s">
        <v>23</v>
      </c>
      <c r="F23" s="16"/>
      <c r="G23" s="16">
        <v>15</v>
      </c>
      <c r="H23" s="16">
        <v>15</v>
      </c>
      <c r="I23" s="16">
        <v>14</v>
      </c>
      <c r="J23" s="16">
        <v>11</v>
      </c>
      <c r="K23" s="21">
        <v>10</v>
      </c>
      <c r="L23" s="20">
        <f t="shared" si="1"/>
        <v>65</v>
      </c>
      <c r="M23" s="56">
        <f>'1주차'!L28</f>
        <v>60</v>
      </c>
      <c r="N23" s="16">
        <f t="shared" si="2"/>
        <v>125</v>
      </c>
      <c r="O23" s="62">
        <f t="shared" si="0"/>
        <v>2</v>
      </c>
      <c r="P23" s="40">
        <f t="shared" si="3"/>
        <v>1</v>
      </c>
      <c r="Q23" s="47"/>
      <c r="S23" s="12"/>
      <c r="T23" s="12"/>
      <c r="U23" s="12"/>
    </row>
    <row r="24" spans="2:21" ht="18" customHeight="1">
      <c r="B24" s="59">
        <v>124</v>
      </c>
      <c r="C24" s="50"/>
      <c r="D24" s="16"/>
      <c r="E24" s="16" t="s">
        <v>23</v>
      </c>
      <c r="F24" s="16"/>
      <c r="G24" s="16">
        <v>8</v>
      </c>
      <c r="H24" s="16">
        <v>11</v>
      </c>
      <c r="I24" s="16">
        <v>9</v>
      </c>
      <c r="J24" s="16">
        <v>4</v>
      </c>
      <c r="K24" s="21">
        <v>7</v>
      </c>
      <c r="L24" s="20">
        <f t="shared" si="1"/>
        <v>39</v>
      </c>
      <c r="M24" s="56">
        <f>'1주차'!L29</f>
        <v>29</v>
      </c>
      <c r="N24" s="16">
        <f t="shared" si="2"/>
        <v>68</v>
      </c>
      <c r="O24" s="39">
        <f t="shared" si="0"/>
        <v>33</v>
      </c>
      <c r="P24" s="40">
        <f t="shared" si="3"/>
        <v>1</v>
      </c>
      <c r="Q24" s="47"/>
      <c r="S24" s="12"/>
      <c r="T24" s="12"/>
      <c r="U24" s="12"/>
    </row>
    <row r="25" spans="2:21" ht="18" customHeight="1">
      <c r="B25" s="59">
        <v>126</v>
      </c>
      <c r="C25" s="50"/>
      <c r="D25" s="16"/>
      <c r="E25" s="16" t="s">
        <v>23</v>
      </c>
      <c r="F25" s="16"/>
      <c r="G25" s="16">
        <v>9</v>
      </c>
      <c r="H25" s="16">
        <v>10</v>
      </c>
      <c r="I25" s="16">
        <v>6</v>
      </c>
      <c r="J25" s="16">
        <v>9</v>
      </c>
      <c r="K25" s="21">
        <v>14</v>
      </c>
      <c r="L25" s="20">
        <f t="shared" si="1"/>
        <v>48</v>
      </c>
      <c r="M25" s="56">
        <f>'1주차'!L31</f>
        <v>37</v>
      </c>
      <c r="N25" s="16">
        <f t="shared" si="2"/>
        <v>85</v>
      </c>
      <c r="O25" s="39">
        <f t="shared" si="0"/>
        <v>21</v>
      </c>
      <c r="P25" s="40">
        <f t="shared" si="3"/>
        <v>1</v>
      </c>
      <c r="Q25" s="47"/>
      <c r="S25" s="12"/>
      <c r="T25" s="12"/>
      <c r="U25" s="12"/>
    </row>
    <row r="26" spans="2:21" ht="18" customHeight="1">
      <c r="B26" s="49">
        <v>128</v>
      </c>
      <c r="C26" s="50"/>
      <c r="D26" s="16"/>
      <c r="E26" s="16" t="s">
        <v>23</v>
      </c>
      <c r="F26" s="16"/>
      <c r="G26" s="16"/>
      <c r="H26" s="16">
        <v>6</v>
      </c>
      <c r="I26" s="16"/>
      <c r="J26" s="16"/>
      <c r="K26" s="21"/>
      <c r="L26" s="20">
        <f t="shared" si="1"/>
        <v>6</v>
      </c>
      <c r="M26" s="56">
        <f>'1주차'!L33</f>
        <v>15</v>
      </c>
      <c r="N26" s="16">
        <f t="shared" si="2"/>
        <v>21</v>
      </c>
      <c r="O26" s="39">
        <f t="shared" si="0"/>
        <v>82</v>
      </c>
      <c r="P26" s="40">
        <f t="shared" si="3"/>
        <v>0.2</v>
      </c>
      <c r="Q26" s="47"/>
      <c r="S26" s="12"/>
      <c r="T26" s="12"/>
      <c r="U26" s="12"/>
    </row>
    <row r="27" spans="2:21" ht="18" customHeight="1">
      <c r="B27" s="49">
        <v>129</v>
      </c>
      <c r="C27" s="50"/>
      <c r="D27" s="16"/>
      <c r="E27" s="16" t="s">
        <v>24</v>
      </c>
      <c r="F27" s="16"/>
      <c r="G27" s="16"/>
      <c r="H27" s="16">
        <v>5</v>
      </c>
      <c r="I27" s="16">
        <v>4</v>
      </c>
      <c r="J27" s="16">
        <v>4</v>
      </c>
      <c r="K27" s="21"/>
      <c r="L27" s="20">
        <f t="shared" si="1"/>
        <v>13</v>
      </c>
      <c r="M27" s="56">
        <f>'1주차'!L34</f>
        <v>12</v>
      </c>
      <c r="N27" s="16">
        <f t="shared" si="2"/>
        <v>25</v>
      </c>
      <c r="O27" s="39">
        <f t="shared" si="0"/>
        <v>79</v>
      </c>
      <c r="P27" s="40">
        <f t="shared" si="3"/>
        <v>0.6</v>
      </c>
      <c r="Q27" s="47"/>
      <c r="S27" s="12"/>
      <c r="T27" s="12"/>
      <c r="U27" s="12"/>
    </row>
    <row r="28" spans="2:21" ht="18" customHeight="1">
      <c r="B28" s="49">
        <v>130</v>
      </c>
      <c r="C28" s="50"/>
      <c r="D28" s="16"/>
      <c r="E28" s="16" t="s">
        <v>23</v>
      </c>
      <c r="F28" s="16"/>
      <c r="G28" s="16"/>
      <c r="H28" s="16">
        <v>2</v>
      </c>
      <c r="I28" s="16">
        <v>2</v>
      </c>
      <c r="J28" s="16">
        <v>5</v>
      </c>
      <c r="K28" s="21">
        <v>4</v>
      </c>
      <c r="L28" s="20">
        <f t="shared" si="1"/>
        <v>13</v>
      </c>
      <c r="M28" s="56">
        <f>'1주차'!L35</f>
        <v>22</v>
      </c>
      <c r="N28" s="16">
        <f t="shared" si="2"/>
        <v>35</v>
      </c>
      <c r="O28" s="39">
        <f t="shared" si="0"/>
        <v>66</v>
      </c>
      <c r="P28" s="40">
        <f t="shared" si="3"/>
        <v>0.8</v>
      </c>
      <c r="Q28" s="47"/>
      <c r="S28" s="12"/>
      <c r="T28" s="12"/>
      <c r="U28" s="12"/>
    </row>
    <row r="29" spans="2:21" ht="18" customHeight="1">
      <c r="B29" s="59">
        <v>131</v>
      </c>
      <c r="C29" s="50"/>
      <c r="D29" s="16"/>
      <c r="E29" s="16" t="s">
        <v>23</v>
      </c>
      <c r="F29" s="16"/>
      <c r="G29" s="16">
        <v>15</v>
      </c>
      <c r="H29" s="16">
        <v>14</v>
      </c>
      <c r="I29" s="16">
        <v>11</v>
      </c>
      <c r="J29" s="16">
        <v>12</v>
      </c>
      <c r="K29" s="21">
        <v>13</v>
      </c>
      <c r="L29" s="20">
        <f t="shared" si="1"/>
        <v>65</v>
      </c>
      <c r="M29" s="56">
        <f>'1주차'!L36</f>
        <v>53</v>
      </c>
      <c r="N29" s="16">
        <f t="shared" si="2"/>
        <v>118</v>
      </c>
      <c r="O29" s="62">
        <f t="shared" si="0"/>
        <v>4</v>
      </c>
      <c r="P29" s="40">
        <f t="shared" si="3"/>
        <v>1</v>
      </c>
      <c r="Q29" s="47"/>
      <c r="S29" s="12"/>
      <c r="T29" s="12"/>
      <c r="U29" s="12"/>
    </row>
    <row r="30" spans="2:21" ht="18" customHeight="1">
      <c r="B30" s="59">
        <v>132</v>
      </c>
      <c r="C30" s="50"/>
      <c r="D30" s="16"/>
      <c r="E30" s="16" t="s">
        <v>23</v>
      </c>
      <c r="F30" s="16"/>
      <c r="G30" s="16">
        <v>6</v>
      </c>
      <c r="H30" s="16">
        <v>9</v>
      </c>
      <c r="I30" s="16">
        <v>10</v>
      </c>
      <c r="J30" s="16">
        <v>2</v>
      </c>
      <c r="K30" s="21">
        <v>10</v>
      </c>
      <c r="L30" s="20">
        <f t="shared" si="1"/>
        <v>37</v>
      </c>
      <c r="M30" s="56">
        <f>'1주차'!L37</f>
        <v>37</v>
      </c>
      <c r="N30" s="16">
        <f t="shared" si="2"/>
        <v>74</v>
      </c>
      <c r="O30" s="39">
        <f t="shared" si="0"/>
        <v>31</v>
      </c>
      <c r="P30" s="40">
        <f t="shared" si="3"/>
        <v>1</v>
      </c>
      <c r="Q30" s="47"/>
      <c r="S30" s="12"/>
      <c r="T30" s="12"/>
      <c r="U30" s="12"/>
    </row>
    <row r="31" spans="2:21" ht="18" customHeight="1">
      <c r="B31" s="49">
        <v>133</v>
      </c>
      <c r="C31" s="50"/>
      <c r="D31" s="16"/>
      <c r="E31" s="16" t="s">
        <v>23</v>
      </c>
      <c r="F31" s="16"/>
      <c r="G31" s="16">
        <v>13</v>
      </c>
      <c r="H31" s="16"/>
      <c r="I31" s="16"/>
      <c r="J31" s="16">
        <v>9</v>
      </c>
      <c r="K31" s="21">
        <v>11</v>
      </c>
      <c r="L31" s="20">
        <f t="shared" si="1"/>
        <v>33</v>
      </c>
      <c r="M31" s="56">
        <f>'1주차'!L38</f>
        <v>11</v>
      </c>
      <c r="N31" s="16">
        <f t="shared" si="2"/>
        <v>44</v>
      </c>
      <c r="O31" s="39">
        <f t="shared" si="0"/>
        <v>60</v>
      </c>
      <c r="P31" s="40">
        <f t="shared" si="3"/>
        <v>0.6</v>
      </c>
      <c r="Q31" s="47"/>
      <c r="S31" s="12"/>
      <c r="T31" s="12"/>
      <c r="U31" s="12"/>
    </row>
    <row r="32" spans="2:21" ht="18" customHeight="1">
      <c r="B32" s="59">
        <v>134</v>
      </c>
      <c r="C32" s="50"/>
      <c r="D32" s="16"/>
      <c r="E32" s="16" t="s">
        <v>23</v>
      </c>
      <c r="F32" s="16"/>
      <c r="G32" s="16">
        <v>7</v>
      </c>
      <c r="H32" s="16">
        <v>6</v>
      </c>
      <c r="I32" s="16">
        <v>3</v>
      </c>
      <c r="J32" s="16">
        <v>1</v>
      </c>
      <c r="K32" s="21">
        <v>10</v>
      </c>
      <c r="L32" s="20">
        <f t="shared" si="1"/>
        <v>27</v>
      </c>
      <c r="M32" s="56">
        <f>'1주차'!L39</f>
        <v>25</v>
      </c>
      <c r="N32" s="16">
        <f t="shared" si="2"/>
        <v>52</v>
      </c>
      <c r="O32" s="39">
        <f t="shared" si="0"/>
        <v>52</v>
      </c>
      <c r="P32" s="40">
        <f t="shared" si="3"/>
        <v>1</v>
      </c>
      <c r="Q32" s="47"/>
      <c r="S32" s="12"/>
      <c r="T32" s="12"/>
      <c r="U32" s="12"/>
    </row>
    <row r="33" spans="2:21" ht="18" customHeight="1">
      <c r="B33" s="59">
        <v>135</v>
      </c>
      <c r="C33" s="50"/>
      <c r="D33" s="16"/>
      <c r="E33" s="16" t="s">
        <v>23</v>
      </c>
      <c r="F33" s="16"/>
      <c r="G33" s="16">
        <v>12</v>
      </c>
      <c r="H33" s="16">
        <v>13</v>
      </c>
      <c r="I33" s="16">
        <v>12</v>
      </c>
      <c r="J33" s="16">
        <v>10</v>
      </c>
      <c r="K33" s="21">
        <v>18</v>
      </c>
      <c r="L33" s="20">
        <f t="shared" si="1"/>
        <v>65</v>
      </c>
      <c r="M33" s="56">
        <f>'1주차'!L40</f>
        <v>61</v>
      </c>
      <c r="N33" s="16">
        <f t="shared" si="2"/>
        <v>126</v>
      </c>
      <c r="O33" s="62">
        <f t="shared" si="0"/>
        <v>1</v>
      </c>
      <c r="P33" s="40">
        <f t="shared" si="3"/>
        <v>1</v>
      </c>
      <c r="Q33" s="47"/>
      <c r="S33" s="12"/>
      <c r="T33" s="12"/>
      <c r="U33" s="12"/>
    </row>
    <row r="34" spans="2:21" ht="18" customHeight="1">
      <c r="B34" s="49">
        <v>136</v>
      </c>
      <c r="C34" s="50"/>
      <c r="D34" s="16"/>
      <c r="E34" s="16" t="s">
        <v>23</v>
      </c>
      <c r="F34" s="16"/>
      <c r="G34" s="16">
        <v>9</v>
      </c>
      <c r="H34" s="16">
        <v>6</v>
      </c>
      <c r="I34" s="16"/>
      <c r="J34" s="16">
        <v>2</v>
      </c>
      <c r="K34" s="21"/>
      <c r="L34" s="20">
        <f t="shared" si="1"/>
        <v>17</v>
      </c>
      <c r="M34" s="56">
        <f>'1주차'!L41</f>
        <v>0</v>
      </c>
      <c r="N34" s="16">
        <f t="shared" si="2"/>
        <v>17</v>
      </c>
      <c r="O34" s="39">
        <f t="shared" si="0"/>
        <v>85</v>
      </c>
      <c r="P34" s="40">
        <f t="shared" si="3"/>
        <v>0.6</v>
      </c>
      <c r="Q34" s="47"/>
      <c r="S34" s="12"/>
      <c r="T34" s="12"/>
      <c r="U34" s="12"/>
    </row>
    <row r="35" spans="2:21" ht="18" customHeight="1">
      <c r="B35" s="49">
        <v>137</v>
      </c>
      <c r="C35" s="50"/>
      <c r="D35" s="16"/>
      <c r="E35" s="16" t="s">
        <v>23</v>
      </c>
      <c r="F35" s="16"/>
      <c r="G35" s="16">
        <v>4</v>
      </c>
      <c r="H35" s="16">
        <v>11</v>
      </c>
      <c r="I35" s="16">
        <v>5</v>
      </c>
      <c r="J35" s="16">
        <v>6</v>
      </c>
      <c r="K35" s="21">
        <v>11</v>
      </c>
      <c r="L35" s="20">
        <f t="shared" si="1"/>
        <v>37</v>
      </c>
      <c r="M35" s="56">
        <f>'1주차'!L42</f>
        <v>21</v>
      </c>
      <c r="N35" s="16">
        <f t="shared" si="2"/>
        <v>58</v>
      </c>
      <c r="O35" s="39">
        <f t="shared" si="0"/>
        <v>42</v>
      </c>
      <c r="P35" s="40">
        <f t="shared" si="3"/>
        <v>1</v>
      </c>
      <c r="Q35" s="47"/>
      <c r="S35" s="12"/>
      <c r="T35" s="12"/>
      <c r="U35" s="12"/>
    </row>
    <row r="36" spans="2:21" ht="18" customHeight="1">
      <c r="B36" s="49">
        <v>139</v>
      </c>
      <c r="C36" s="50"/>
      <c r="D36" s="16"/>
      <c r="E36" s="16" t="s">
        <v>23</v>
      </c>
      <c r="F36" s="16"/>
      <c r="G36" s="16">
        <v>7</v>
      </c>
      <c r="H36" s="16">
        <v>7</v>
      </c>
      <c r="I36" s="16">
        <v>6</v>
      </c>
      <c r="J36" s="16">
        <v>5</v>
      </c>
      <c r="K36" s="21">
        <v>10</v>
      </c>
      <c r="L36" s="20">
        <f t="shared" si="1"/>
        <v>35</v>
      </c>
      <c r="M36" s="56">
        <f>'1주차'!L44</f>
        <v>16</v>
      </c>
      <c r="N36" s="16">
        <f t="shared" si="2"/>
        <v>51</v>
      </c>
      <c r="O36" s="39">
        <f t="shared" si="0"/>
        <v>53</v>
      </c>
      <c r="P36" s="40">
        <f t="shared" si="3"/>
        <v>1</v>
      </c>
      <c r="Q36" s="47"/>
      <c r="S36" s="12"/>
      <c r="T36" s="12"/>
      <c r="U36" s="12"/>
    </row>
    <row r="37" spans="2:21" ht="18" customHeight="1">
      <c r="B37" s="49">
        <v>140</v>
      </c>
      <c r="C37" s="50"/>
      <c r="D37" s="16"/>
      <c r="E37" s="16" t="s">
        <v>23</v>
      </c>
      <c r="F37" s="16"/>
      <c r="G37" s="16">
        <v>5</v>
      </c>
      <c r="H37" s="16">
        <v>7</v>
      </c>
      <c r="I37" s="16">
        <v>1</v>
      </c>
      <c r="J37" s="16">
        <v>3</v>
      </c>
      <c r="K37" s="21">
        <v>4</v>
      </c>
      <c r="L37" s="20">
        <f t="shared" si="1"/>
        <v>20</v>
      </c>
      <c r="M37" s="56">
        <f>'1주차'!L45</f>
        <v>13</v>
      </c>
      <c r="N37" s="16">
        <f t="shared" si="2"/>
        <v>33</v>
      </c>
      <c r="O37" s="39">
        <f t="shared" si="0"/>
        <v>68</v>
      </c>
      <c r="P37" s="40">
        <f t="shared" si="3"/>
        <v>1</v>
      </c>
      <c r="Q37" s="47"/>
      <c r="S37" s="12"/>
      <c r="T37" s="12"/>
      <c r="U37" s="12"/>
    </row>
    <row r="38" spans="2:21" ht="18" customHeight="1">
      <c r="B38" s="49">
        <v>230</v>
      </c>
      <c r="C38" s="50"/>
      <c r="D38" s="16"/>
      <c r="E38" s="16" t="s">
        <v>23</v>
      </c>
      <c r="F38" s="16"/>
      <c r="G38" s="16"/>
      <c r="H38" s="16"/>
      <c r="I38" s="16"/>
      <c r="J38" s="16"/>
      <c r="K38" s="21"/>
      <c r="L38" s="20">
        <f t="shared" si="1"/>
        <v>0</v>
      </c>
      <c r="M38" s="56">
        <f>'1주차'!L46</f>
        <v>26</v>
      </c>
      <c r="N38" s="16">
        <f t="shared" si="2"/>
        <v>26</v>
      </c>
      <c r="O38" s="39">
        <f t="shared" ref="O38:O69" si="4">RANK(N38,N$6:N$107)</f>
        <v>78</v>
      </c>
      <c r="P38" s="40">
        <f t="shared" si="3"/>
        <v>0</v>
      </c>
      <c r="Q38" s="60" t="s">
        <v>48</v>
      </c>
      <c r="S38" s="12"/>
      <c r="T38" s="12"/>
      <c r="U38" s="12"/>
    </row>
    <row r="39" spans="2:21" ht="18" customHeight="1">
      <c r="B39" s="59">
        <v>231</v>
      </c>
      <c r="C39" s="50"/>
      <c r="D39" s="16"/>
      <c r="E39" s="16" t="s">
        <v>23</v>
      </c>
      <c r="F39" s="16"/>
      <c r="G39" s="16">
        <v>10</v>
      </c>
      <c r="H39" s="16">
        <v>6</v>
      </c>
      <c r="I39" s="16">
        <v>9</v>
      </c>
      <c r="J39" s="16">
        <v>3</v>
      </c>
      <c r="K39" s="21">
        <v>14</v>
      </c>
      <c r="L39" s="20">
        <f t="shared" si="1"/>
        <v>42</v>
      </c>
      <c r="M39" s="56">
        <f>'1주차'!L47</f>
        <v>37</v>
      </c>
      <c r="N39" s="16">
        <f t="shared" si="2"/>
        <v>79</v>
      </c>
      <c r="O39" s="39">
        <f t="shared" si="4"/>
        <v>26</v>
      </c>
      <c r="P39" s="40">
        <f t="shared" si="3"/>
        <v>1</v>
      </c>
      <c r="Q39" s="47"/>
      <c r="S39" s="12"/>
      <c r="T39" s="12"/>
      <c r="U39" s="12"/>
    </row>
    <row r="40" spans="2:21" ht="18" customHeight="1">
      <c r="B40" s="59">
        <v>232</v>
      </c>
      <c r="C40" s="50"/>
      <c r="D40" s="16"/>
      <c r="E40" s="16" t="s">
        <v>23</v>
      </c>
      <c r="F40" s="16"/>
      <c r="G40" s="16">
        <v>5</v>
      </c>
      <c r="H40" s="16">
        <v>7</v>
      </c>
      <c r="I40" s="16">
        <v>3</v>
      </c>
      <c r="J40" s="16">
        <v>4</v>
      </c>
      <c r="K40" s="21">
        <v>9</v>
      </c>
      <c r="L40" s="20">
        <f t="shared" si="1"/>
        <v>28</v>
      </c>
      <c r="M40" s="56">
        <f>'1주차'!L48</f>
        <v>26</v>
      </c>
      <c r="N40" s="16">
        <f t="shared" si="2"/>
        <v>54</v>
      </c>
      <c r="O40" s="39">
        <f t="shared" si="4"/>
        <v>48</v>
      </c>
      <c r="P40" s="40">
        <f t="shared" si="3"/>
        <v>1</v>
      </c>
      <c r="Q40" s="47"/>
      <c r="S40" s="12"/>
      <c r="T40" s="12"/>
      <c r="U40" s="12"/>
    </row>
    <row r="41" spans="2:21" ht="18" customHeight="1">
      <c r="B41" s="49">
        <v>233</v>
      </c>
      <c r="C41" s="50"/>
      <c r="D41" s="16"/>
      <c r="E41" s="16" t="s">
        <v>24</v>
      </c>
      <c r="F41" s="16"/>
      <c r="G41" s="16"/>
      <c r="H41" s="16"/>
      <c r="I41" s="16"/>
      <c r="J41" s="16"/>
      <c r="K41" s="21"/>
      <c r="L41" s="20">
        <f t="shared" si="1"/>
        <v>0</v>
      </c>
      <c r="M41" s="56">
        <f>'1주차'!L49</f>
        <v>0</v>
      </c>
      <c r="N41" s="16">
        <f t="shared" si="2"/>
        <v>0</v>
      </c>
      <c r="O41" s="39">
        <f t="shared" si="4"/>
        <v>98</v>
      </c>
      <c r="P41" s="40">
        <f t="shared" si="3"/>
        <v>0</v>
      </c>
      <c r="Q41" s="60" t="s">
        <v>48</v>
      </c>
      <c r="S41" s="12"/>
      <c r="T41" s="12"/>
      <c r="U41" s="12"/>
    </row>
    <row r="42" spans="2:21" ht="18" customHeight="1">
      <c r="B42" s="49">
        <v>234</v>
      </c>
      <c r="C42" s="50"/>
      <c r="D42" s="16"/>
      <c r="E42" s="16" t="s">
        <v>23</v>
      </c>
      <c r="F42" s="16"/>
      <c r="G42" s="16"/>
      <c r="H42" s="16"/>
      <c r="I42" s="16"/>
      <c r="J42" s="16"/>
      <c r="K42" s="21"/>
      <c r="L42" s="20">
        <f t="shared" si="1"/>
        <v>0</v>
      </c>
      <c r="M42" s="56">
        <f>'1주차'!L50</f>
        <v>0</v>
      </c>
      <c r="N42" s="16">
        <f t="shared" si="2"/>
        <v>0</v>
      </c>
      <c r="O42" s="39">
        <f t="shared" si="4"/>
        <v>98</v>
      </c>
      <c r="P42" s="40">
        <f t="shared" si="3"/>
        <v>0</v>
      </c>
      <c r="Q42" s="60" t="s">
        <v>48</v>
      </c>
      <c r="S42" s="12"/>
      <c r="T42" s="12"/>
      <c r="U42" s="12"/>
    </row>
    <row r="43" spans="2:21" ht="18" customHeight="1">
      <c r="B43" s="49">
        <v>235</v>
      </c>
      <c r="C43" s="50"/>
      <c r="D43" s="16"/>
      <c r="E43" s="16" t="s">
        <v>23</v>
      </c>
      <c r="F43" s="16"/>
      <c r="G43" s="16"/>
      <c r="H43" s="16"/>
      <c r="I43" s="16"/>
      <c r="J43" s="16"/>
      <c r="K43" s="21"/>
      <c r="L43" s="20">
        <f t="shared" si="1"/>
        <v>0</v>
      </c>
      <c r="M43" s="56">
        <f>'1주차'!L51</f>
        <v>0</v>
      </c>
      <c r="N43" s="16">
        <f t="shared" si="2"/>
        <v>0</v>
      </c>
      <c r="O43" s="39">
        <f t="shared" si="4"/>
        <v>98</v>
      </c>
      <c r="P43" s="40">
        <f t="shared" si="3"/>
        <v>0</v>
      </c>
      <c r="Q43" s="60" t="s">
        <v>48</v>
      </c>
    </row>
    <row r="44" spans="2:21" ht="18" customHeight="1">
      <c r="B44" s="49">
        <v>236</v>
      </c>
      <c r="C44" s="50"/>
      <c r="D44" s="16"/>
      <c r="E44" s="16" t="s">
        <v>23</v>
      </c>
      <c r="F44" s="16"/>
      <c r="G44" s="16">
        <v>9</v>
      </c>
      <c r="H44" s="16">
        <v>14</v>
      </c>
      <c r="I44" s="16"/>
      <c r="J44" s="21">
        <v>5</v>
      </c>
      <c r="K44" s="21">
        <v>10</v>
      </c>
      <c r="L44" s="20">
        <f t="shared" si="1"/>
        <v>38</v>
      </c>
      <c r="M44" s="56">
        <f>'1주차'!L52</f>
        <v>0</v>
      </c>
      <c r="N44" s="16">
        <f t="shared" si="2"/>
        <v>38</v>
      </c>
      <c r="O44" s="39">
        <f t="shared" si="4"/>
        <v>64</v>
      </c>
      <c r="P44" s="40">
        <f t="shared" si="3"/>
        <v>0.8</v>
      </c>
      <c r="Q44" s="47"/>
    </row>
    <row r="45" spans="2:21" ht="18" customHeight="1">
      <c r="B45" s="37">
        <v>151</v>
      </c>
      <c r="C45" s="38"/>
      <c r="D45" s="16"/>
      <c r="E45" s="16" t="s">
        <v>24</v>
      </c>
      <c r="F45" s="16"/>
      <c r="G45" s="16"/>
      <c r="H45" s="16"/>
      <c r="I45" s="16"/>
      <c r="J45" s="21"/>
      <c r="K45" s="21"/>
      <c r="L45" s="20">
        <f t="shared" si="1"/>
        <v>0</v>
      </c>
      <c r="M45" s="56">
        <f>'1주차'!L53</f>
        <v>29</v>
      </c>
      <c r="N45" s="16">
        <f t="shared" si="2"/>
        <v>29</v>
      </c>
      <c r="O45" s="39">
        <f t="shared" si="4"/>
        <v>73</v>
      </c>
      <c r="P45" s="40">
        <f t="shared" si="3"/>
        <v>0</v>
      </c>
      <c r="Q45" s="60" t="s">
        <v>48</v>
      </c>
    </row>
    <row r="46" spans="2:21" ht="18" customHeight="1">
      <c r="B46" s="37">
        <v>152</v>
      </c>
      <c r="C46" s="38"/>
      <c r="D46" s="48"/>
      <c r="E46" s="16" t="s">
        <v>24</v>
      </c>
      <c r="F46" s="48"/>
      <c r="G46" s="16"/>
      <c r="H46" s="16"/>
      <c r="I46" s="16"/>
      <c r="J46" s="21"/>
      <c r="K46" s="21"/>
      <c r="L46" s="20">
        <f t="shared" si="1"/>
        <v>0</v>
      </c>
      <c r="M46" s="56">
        <f>'1주차'!L54</f>
        <v>9</v>
      </c>
      <c r="N46" s="16">
        <f t="shared" si="2"/>
        <v>9</v>
      </c>
      <c r="O46" s="39">
        <f t="shared" si="4"/>
        <v>95</v>
      </c>
      <c r="P46" s="40">
        <f t="shared" si="3"/>
        <v>0</v>
      </c>
      <c r="Q46" s="60" t="s">
        <v>48</v>
      </c>
    </row>
    <row r="47" spans="2:21" ht="18" customHeight="1">
      <c r="B47" s="37">
        <v>153</v>
      </c>
      <c r="C47" s="38"/>
      <c r="D47" s="48"/>
      <c r="E47" s="16" t="s">
        <v>24</v>
      </c>
      <c r="F47" s="48"/>
      <c r="G47" s="16">
        <v>6</v>
      </c>
      <c r="H47" s="16">
        <v>6</v>
      </c>
      <c r="I47" s="16">
        <v>5</v>
      </c>
      <c r="J47" s="21">
        <v>3</v>
      </c>
      <c r="K47" s="21"/>
      <c r="L47" s="20">
        <f t="shared" si="1"/>
        <v>20</v>
      </c>
      <c r="M47" s="56">
        <f>'1주차'!L55</f>
        <v>27</v>
      </c>
      <c r="N47" s="16">
        <f t="shared" si="2"/>
        <v>47</v>
      </c>
      <c r="O47" s="39">
        <f t="shared" si="4"/>
        <v>59</v>
      </c>
      <c r="P47" s="40">
        <f t="shared" si="3"/>
        <v>0.8</v>
      </c>
      <c r="Q47" s="47"/>
    </row>
    <row r="48" spans="2:21" ht="18" customHeight="1">
      <c r="B48" s="37">
        <v>154</v>
      </c>
      <c r="C48" s="38"/>
      <c r="D48" s="48"/>
      <c r="E48" s="48" t="s">
        <v>23</v>
      </c>
      <c r="F48" s="48"/>
      <c r="G48" s="16">
        <v>11</v>
      </c>
      <c r="H48" s="16">
        <v>14</v>
      </c>
      <c r="I48" s="16">
        <v>9</v>
      </c>
      <c r="J48" s="21">
        <v>9</v>
      </c>
      <c r="K48" s="21">
        <v>10</v>
      </c>
      <c r="L48" s="20">
        <f t="shared" si="1"/>
        <v>53</v>
      </c>
      <c r="M48" s="56">
        <f>'1주차'!L56</f>
        <v>41</v>
      </c>
      <c r="N48" s="16">
        <f t="shared" si="2"/>
        <v>94</v>
      </c>
      <c r="O48" s="39">
        <f t="shared" si="4"/>
        <v>15</v>
      </c>
      <c r="P48" s="40">
        <f t="shared" si="3"/>
        <v>1</v>
      </c>
      <c r="Q48" s="47"/>
    </row>
    <row r="49" spans="2:21" ht="18" customHeight="1">
      <c r="B49" s="61">
        <v>155</v>
      </c>
      <c r="C49" s="38"/>
      <c r="D49" s="48"/>
      <c r="E49" s="48" t="s">
        <v>24</v>
      </c>
      <c r="F49" s="48"/>
      <c r="G49" s="16">
        <v>13</v>
      </c>
      <c r="H49" s="16">
        <v>14</v>
      </c>
      <c r="I49" s="16">
        <v>7</v>
      </c>
      <c r="J49" s="21">
        <v>10</v>
      </c>
      <c r="K49" s="21">
        <v>15</v>
      </c>
      <c r="L49" s="20">
        <f t="shared" si="1"/>
        <v>59</v>
      </c>
      <c r="M49" s="56">
        <f>'1주차'!L57</f>
        <v>53</v>
      </c>
      <c r="N49" s="16">
        <f t="shared" si="2"/>
        <v>112</v>
      </c>
      <c r="O49" s="39">
        <f t="shared" si="4"/>
        <v>8</v>
      </c>
      <c r="P49" s="40">
        <f t="shared" si="3"/>
        <v>1</v>
      </c>
      <c r="Q49" s="47"/>
    </row>
    <row r="50" spans="2:21" ht="18" customHeight="1">
      <c r="B50" s="61">
        <v>156</v>
      </c>
      <c r="C50" s="38"/>
      <c r="D50" s="48"/>
      <c r="E50" s="48" t="s">
        <v>24</v>
      </c>
      <c r="F50" s="48"/>
      <c r="G50" s="16">
        <v>11</v>
      </c>
      <c r="H50" s="16">
        <v>11</v>
      </c>
      <c r="I50" s="16">
        <v>11</v>
      </c>
      <c r="J50" s="21">
        <v>11</v>
      </c>
      <c r="K50" s="21">
        <v>15</v>
      </c>
      <c r="L50" s="20">
        <f t="shared" si="1"/>
        <v>59</v>
      </c>
      <c r="M50" s="56">
        <f>'1주차'!L58</f>
        <v>55</v>
      </c>
      <c r="N50" s="16">
        <f t="shared" si="2"/>
        <v>114</v>
      </c>
      <c r="O50" s="39">
        <f t="shared" si="4"/>
        <v>7</v>
      </c>
      <c r="P50" s="40">
        <f t="shared" si="3"/>
        <v>1</v>
      </c>
      <c r="Q50" s="47"/>
    </row>
    <row r="51" spans="2:21" ht="18" customHeight="1">
      <c r="B51" s="37">
        <v>157</v>
      </c>
      <c r="C51" s="38"/>
      <c r="D51" s="48"/>
      <c r="E51" s="48" t="s">
        <v>23</v>
      </c>
      <c r="F51" s="48"/>
      <c r="G51" s="16">
        <v>12</v>
      </c>
      <c r="H51" s="16">
        <v>9</v>
      </c>
      <c r="I51" s="16">
        <v>8</v>
      </c>
      <c r="J51" s="21">
        <v>9</v>
      </c>
      <c r="K51" s="21"/>
      <c r="L51" s="20">
        <f t="shared" si="1"/>
        <v>38</v>
      </c>
      <c r="M51" s="56">
        <f>'1주차'!L59</f>
        <v>51</v>
      </c>
      <c r="N51" s="16">
        <f t="shared" si="2"/>
        <v>89</v>
      </c>
      <c r="O51" s="39">
        <f t="shared" si="4"/>
        <v>20</v>
      </c>
      <c r="P51" s="40">
        <f t="shared" si="3"/>
        <v>0.8</v>
      </c>
      <c r="Q51" s="47"/>
    </row>
    <row r="52" spans="2:21" ht="18" customHeight="1">
      <c r="B52" s="37">
        <v>158</v>
      </c>
      <c r="C52" s="38"/>
      <c r="D52" s="48"/>
      <c r="E52" s="48" t="s">
        <v>24</v>
      </c>
      <c r="F52" s="48"/>
      <c r="G52" s="16">
        <v>6</v>
      </c>
      <c r="H52" s="16">
        <v>9</v>
      </c>
      <c r="I52" s="16">
        <v>5</v>
      </c>
      <c r="J52" s="21"/>
      <c r="K52" s="21">
        <v>13</v>
      </c>
      <c r="L52" s="20">
        <f t="shared" si="1"/>
        <v>33</v>
      </c>
      <c r="M52" s="56">
        <f>'1주차'!L60</f>
        <v>33</v>
      </c>
      <c r="N52" s="16">
        <f t="shared" si="2"/>
        <v>66</v>
      </c>
      <c r="O52" s="39">
        <f t="shared" si="4"/>
        <v>34</v>
      </c>
      <c r="P52" s="40">
        <f t="shared" si="3"/>
        <v>0.8</v>
      </c>
      <c r="Q52" s="47"/>
      <c r="S52" s="12"/>
      <c r="T52" s="12"/>
      <c r="U52" s="12"/>
    </row>
    <row r="53" spans="2:21" ht="18" customHeight="1">
      <c r="B53" s="37">
        <v>159</v>
      </c>
      <c r="C53" s="38"/>
      <c r="D53" s="48"/>
      <c r="E53" s="48" t="s">
        <v>24</v>
      </c>
      <c r="F53" s="48"/>
      <c r="G53" s="16">
        <v>8</v>
      </c>
      <c r="H53" s="16">
        <v>7</v>
      </c>
      <c r="I53" s="16">
        <v>6</v>
      </c>
      <c r="J53" s="21">
        <v>8</v>
      </c>
      <c r="K53" s="21">
        <v>6</v>
      </c>
      <c r="L53" s="20">
        <f t="shared" si="1"/>
        <v>35</v>
      </c>
      <c r="M53" s="56">
        <f>'1주차'!L61</f>
        <v>27</v>
      </c>
      <c r="N53" s="16">
        <f t="shared" si="2"/>
        <v>62</v>
      </c>
      <c r="O53" s="39">
        <f t="shared" si="4"/>
        <v>38</v>
      </c>
      <c r="P53" s="40">
        <f t="shared" si="3"/>
        <v>1</v>
      </c>
      <c r="Q53" s="47"/>
      <c r="S53" s="12"/>
      <c r="T53" s="12"/>
      <c r="U53" s="12"/>
    </row>
    <row r="54" spans="2:21" ht="18" customHeight="1">
      <c r="B54" s="61">
        <v>160</v>
      </c>
      <c r="C54" s="38"/>
      <c r="D54" s="48"/>
      <c r="E54" s="48" t="s">
        <v>24</v>
      </c>
      <c r="F54" s="48"/>
      <c r="G54" s="16">
        <v>13</v>
      </c>
      <c r="H54" s="16">
        <v>12</v>
      </c>
      <c r="I54" s="16">
        <v>8</v>
      </c>
      <c r="J54" s="21">
        <v>7</v>
      </c>
      <c r="K54" s="21">
        <v>8</v>
      </c>
      <c r="L54" s="20">
        <f t="shared" si="1"/>
        <v>48</v>
      </c>
      <c r="M54" s="56">
        <f>'1주차'!L62</f>
        <v>43</v>
      </c>
      <c r="N54" s="16">
        <f t="shared" si="2"/>
        <v>91</v>
      </c>
      <c r="O54" s="39">
        <f t="shared" si="4"/>
        <v>17</v>
      </c>
      <c r="P54" s="40">
        <f t="shared" si="3"/>
        <v>1</v>
      </c>
      <c r="Q54" s="47"/>
      <c r="S54" s="12"/>
      <c r="T54" s="12"/>
      <c r="U54" s="12"/>
    </row>
    <row r="55" spans="2:21" ht="18" customHeight="1">
      <c r="B55" s="61">
        <v>161</v>
      </c>
      <c r="C55" s="38"/>
      <c r="D55" s="48"/>
      <c r="E55" s="48" t="s">
        <v>23</v>
      </c>
      <c r="F55" s="48"/>
      <c r="G55" s="16">
        <v>10</v>
      </c>
      <c r="H55" s="16">
        <v>9</v>
      </c>
      <c r="I55" s="16">
        <v>7</v>
      </c>
      <c r="J55" s="21">
        <v>4</v>
      </c>
      <c r="K55" s="21">
        <v>8</v>
      </c>
      <c r="L55" s="20">
        <f t="shared" si="1"/>
        <v>38</v>
      </c>
      <c r="M55" s="56">
        <f>'1주차'!L63</f>
        <v>38</v>
      </c>
      <c r="N55" s="16">
        <f t="shared" si="2"/>
        <v>76</v>
      </c>
      <c r="O55" s="39">
        <f t="shared" si="4"/>
        <v>29</v>
      </c>
      <c r="P55" s="40">
        <f t="shared" si="3"/>
        <v>1</v>
      </c>
      <c r="Q55" s="47"/>
      <c r="S55" s="12"/>
      <c r="T55" s="12"/>
      <c r="U55" s="12"/>
    </row>
    <row r="56" spans="2:21" ht="18" customHeight="1">
      <c r="B56" s="37">
        <v>162</v>
      </c>
      <c r="C56" s="38"/>
      <c r="D56" s="48"/>
      <c r="E56" s="48" t="s">
        <v>23</v>
      </c>
      <c r="F56" s="48"/>
      <c r="G56" s="16"/>
      <c r="H56" s="16"/>
      <c r="I56" s="16">
        <v>7</v>
      </c>
      <c r="J56" s="21">
        <v>4</v>
      </c>
      <c r="K56" s="21">
        <v>11</v>
      </c>
      <c r="L56" s="20">
        <f t="shared" si="1"/>
        <v>22</v>
      </c>
      <c r="M56" s="56">
        <f>'1주차'!L64</f>
        <v>12</v>
      </c>
      <c r="N56" s="16">
        <f t="shared" si="2"/>
        <v>34</v>
      </c>
      <c r="O56" s="39">
        <f t="shared" si="4"/>
        <v>67</v>
      </c>
      <c r="P56" s="40">
        <f t="shared" si="3"/>
        <v>0.6</v>
      </c>
      <c r="Q56" s="47"/>
      <c r="S56" s="12"/>
      <c r="T56" s="12"/>
      <c r="U56" s="12"/>
    </row>
    <row r="57" spans="2:21" ht="18" customHeight="1">
      <c r="B57" s="37">
        <v>163</v>
      </c>
      <c r="C57" s="38"/>
      <c r="D57" s="48"/>
      <c r="E57" s="48" t="s">
        <v>23</v>
      </c>
      <c r="F57" s="48"/>
      <c r="G57" s="16">
        <v>10</v>
      </c>
      <c r="H57" s="16">
        <v>13</v>
      </c>
      <c r="I57" s="16"/>
      <c r="J57" s="21"/>
      <c r="K57" s="21"/>
      <c r="L57" s="20">
        <f t="shared" si="1"/>
        <v>23</v>
      </c>
      <c r="M57" s="56">
        <f>'1주차'!L65</f>
        <v>31</v>
      </c>
      <c r="N57" s="16">
        <f t="shared" si="2"/>
        <v>54</v>
      </c>
      <c r="O57" s="39">
        <f t="shared" si="4"/>
        <v>48</v>
      </c>
      <c r="P57" s="40">
        <f t="shared" si="3"/>
        <v>0.4</v>
      </c>
      <c r="Q57" s="47"/>
      <c r="S57" s="12"/>
      <c r="T57" s="12"/>
      <c r="U57" s="12"/>
    </row>
    <row r="58" spans="2:21" ht="18" customHeight="1">
      <c r="B58" s="37">
        <v>164</v>
      </c>
      <c r="C58" s="38"/>
      <c r="D58" s="48"/>
      <c r="E58" s="48" t="s">
        <v>23</v>
      </c>
      <c r="F58" s="48"/>
      <c r="G58" s="16">
        <v>8</v>
      </c>
      <c r="H58" s="16">
        <v>8</v>
      </c>
      <c r="I58" s="16">
        <v>5</v>
      </c>
      <c r="J58" s="21"/>
      <c r="K58" s="21"/>
      <c r="L58" s="20">
        <f t="shared" si="1"/>
        <v>21</v>
      </c>
      <c r="M58" s="56">
        <f>'1주차'!L66</f>
        <v>36</v>
      </c>
      <c r="N58" s="16">
        <f t="shared" si="2"/>
        <v>57</v>
      </c>
      <c r="O58" s="39">
        <f t="shared" si="4"/>
        <v>44</v>
      </c>
      <c r="P58" s="40">
        <f t="shared" si="3"/>
        <v>0.6</v>
      </c>
      <c r="Q58" s="47"/>
      <c r="S58" s="12"/>
      <c r="T58" s="12"/>
      <c r="U58" s="12"/>
    </row>
    <row r="59" spans="2:21" ht="18" customHeight="1">
      <c r="B59" s="37">
        <v>165</v>
      </c>
      <c r="C59" s="38"/>
      <c r="D59" s="48"/>
      <c r="E59" s="48" t="s">
        <v>24</v>
      </c>
      <c r="F59" s="48"/>
      <c r="G59" s="16">
        <v>11</v>
      </c>
      <c r="H59" s="16">
        <v>9</v>
      </c>
      <c r="I59" s="16">
        <v>7</v>
      </c>
      <c r="J59" s="21">
        <v>12</v>
      </c>
      <c r="K59" s="21">
        <v>13</v>
      </c>
      <c r="L59" s="20">
        <f t="shared" si="1"/>
        <v>52</v>
      </c>
      <c r="M59" s="56">
        <f>'1주차'!L67</f>
        <v>33</v>
      </c>
      <c r="N59" s="16">
        <f t="shared" si="2"/>
        <v>85</v>
      </c>
      <c r="O59" s="39">
        <f t="shared" si="4"/>
        <v>21</v>
      </c>
      <c r="P59" s="40">
        <f t="shared" si="3"/>
        <v>1</v>
      </c>
      <c r="Q59" s="47"/>
      <c r="S59" s="12"/>
      <c r="T59" s="12"/>
      <c r="U59" s="12"/>
    </row>
    <row r="60" spans="2:21" ht="18" customHeight="1">
      <c r="B60" s="37">
        <v>166</v>
      </c>
      <c r="C60" s="38"/>
      <c r="D60" s="48"/>
      <c r="E60" s="48" t="s">
        <v>23</v>
      </c>
      <c r="F60" s="48"/>
      <c r="G60" s="16">
        <v>14</v>
      </c>
      <c r="H60" s="16">
        <v>13</v>
      </c>
      <c r="I60" s="16"/>
      <c r="J60" s="21">
        <v>10</v>
      </c>
      <c r="K60" s="21">
        <v>14</v>
      </c>
      <c r="L60" s="20">
        <f t="shared" si="1"/>
        <v>51</v>
      </c>
      <c r="M60" s="56">
        <f>'1주차'!L68</f>
        <v>20</v>
      </c>
      <c r="N60" s="16">
        <f t="shared" si="2"/>
        <v>71</v>
      </c>
      <c r="O60" s="39">
        <f t="shared" si="4"/>
        <v>32</v>
      </c>
      <c r="P60" s="40">
        <f t="shared" si="3"/>
        <v>0.8</v>
      </c>
      <c r="Q60" s="47"/>
      <c r="S60" s="12"/>
      <c r="T60" s="12"/>
      <c r="U60" s="12"/>
    </row>
    <row r="61" spans="2:21" ht="18" customHeight="1">
      <c r="B61" s="37">
        <v>167</v>
      </c>
      <c r="C61" s="38"/>
      <c r="D61" s="48"/>
      <c r="E61" s="48" t="s">
        <v>24</v>
      </c>
      <c r="F61" s="48"/>
      <c r="G61" s="16">
        <v>3</v>
      </c>
      <c r="H61" s="16"/>
      <c r="I61" s="16"/>
      <c r="J61" s="21"/>
      <c r="K61" s="21"/>
      <c r="L61" s="20">
        <f t="shared" si="1"/>
        <v>3</v>
      </c>
      <c r="M61" s="56">
        <f>'1주차'!L69</f>
        <v>26</v>
      </c>
      <c r="N61" s="16">
        <f t="shared" si="2"/>
        <v>29</v>
      </c>
      <c r="O61" s="39">
        <f t="shared" si="4"/>
        <v>73</v>
      </c>
      <c r="P61" s="40">
        <f t="shared" si="3"/>
        <v>0.2</v>
      </c>
      <c r="Q61" s="47"/>
      <c r="S61" s="12"/>
      <c r="T61" s="12"/>
      <c r="U61" s="12"/>
    </row>
    <row r="62" spans="2:21" ht="18" customHeight="1">
      <c r="B62" s="61">
        <v>168</v>
      </c>
      <c r="C62" s="38"/>
      <c r="D62" s="48"/>
      <c r="E62" s="48" t="s">
        <v>23</v>
      </c>
      <c r="F62" s="48"/>
      <c r="G62" s="16">
        <v>5</v>
      </c>
      <c r="H62" s="16">
        <v>13</v>
      </c>
      <c r="I62" s="16">
        <v>5</v>
      </c>
      <c r="J62" s="21">
        <v>7</v>
      </c>
      <c r="K62" s="21">
        <v>13</v>
      </c>
      <c r="L62" s="20">
        <f t="shared" si="1"/>
        <v>43</v>
      </c>
      <c r="M62" s="56">
        <f>'1주차'!L70</f>
        <v>55</v>
      </c>
      <c r="N62" s="16">
        <f t="shared" si="2"/>
        <v>98</v>
      </c>
      <c r="O62" s="39">
        <f t="shared" si="4"/>
        <v>12</v>
      </c>
      <c r="P62" s="40">
        <f t="shared" si="3"/>
        <v>1</v>
      </c>
      <c r="Q62" s="47"/>
      <c r="S62" s="12"/>
      <c r="T62" s="12"/>
      <c r="U62" s="12"/>
    </row>
    <row r="63" spans="2:21" ht="18" customHeight="1">
      <c r="B63" s="37">
        <v>169</v>
      </c>
      <c r="C63" s="38"/>
      <c r="D63" s="48"/>
      <c r="E63" s="48" t="s">
        <v>23</v>
      </c>
      <c r="F63" s="48"/>
      <c r="G63" s="16">
        <v>9</v>
      </c>
      <c r="H63" s="16">
        <v>8</v>
      </c>
      <c r="I63" s="16">
        <v>6</v>
      </c>
      <c r="J63" s="21">
        <v>1</v>
      </c>
      <c r="K63" s="21">
        <v>8</v>
      </c>
      <c r="L63" s="20">
        <f t="shared" ref="L63:L104" si="5">SUM(G63:K63)</f>
        <v>32</v>
      </c>
      <c r="M63" s="56">
        <f>'1주차'!L71</f>
        <v>22</v>
      </c>
      <c r="N63" s="16">
        <f t="shared" si="2"/>
        <v>54</v>
      </c>
      <c r="O63" s="39">
        <f t="shared" si="4"/>
        <v>48</v>
      </c>
      <c r="P63" s="40">
        <f t="shared" ref="P63:P107" si="6">COUNTA(G63,H63,I63,J63,K63)/5</f>
        <v>1</v>
      </c>
      <c r="Q63" s="47"/>
      <c r="S63" s="12"/>
      <c r="T63" s="12"/>
      <c r="U63" s="12"/>
    </row>
    <row r="64" spans="2:21" ht="18" customHeight="1">
      <c r="B64" s="37">
        <v>170</v>
      </c>
      <c r="C64" s="38"/>
      <c r="D64" s="48"/>
      <c r="E64" s="48" t="s">
        <v>23</v>
      </c>
      <c r="F64" s="48"/>
      <c r="G64" s="16"/>
      <c r="H64" s="16"/>
      <c r="I64" s="16"/>
      <c r="J64" s="21"/>
      <c r="K64" s="21"/>
      <c r="L64" s="20">
        <f t="shared" si="5"/>
        <v>0</v>
      </c>
      <c r="M64" s="56">
        <f>'1주차'!L72</f>
        <v>18</v>
      </c>
      <c r="N64" s="16">
        <f t="shared" si="2"/>
        <v>18</v>
      </c>
      <c r="O64" s="39">
        <f t="shared" si="4"/>
        <v>84</v>
      </c>
      <c r="P64" s="40">
        <f t="shared" si="6"/>
        <v>0</v>
      </c>
      <c r="Q64" s="60" t="s">
        <v>48</v>
      </c>
      <c r="S64" s="12"/>
      <c r="T64" s="12"/>
      <c r="U64" s="12"/>
    </row>
    <row r="65" spans="2:21" ht="18" customHeight="1">
      <c r="B65" s="37">
        <v>171</v>
      </c>
      <c r="C65" s="38"/>
      <c r="D65" s="48"/>
      <c r="E65" s="48" t="s">
        <v>23</v>
      </c>
      <c r="F65" s="48"/>
      <c r="G65" s="16"/>
      <c r="H65" s="16"/>
      <c r="I65" s="16"/>
      <c r="J65" s="21"/>
      <c r="K65" s="21"/>
      <c r="L65" s="20">
        <f t="shared" si="5"/>
        <v>0</v>
      </c>
      <c r="M65" s="56">
        <f>'1주차'!L73</f>
        <v>10</v>
      </c>
      <c r="N65" s="16">
        <f t="shared" si="2"/>
        <v>10</v>
      </c>
      <c r="O65" s="39">
        <f t="shared" si="4"/>
        <v>93</v>
      </c>
      <c r="P65" s="40">
        <f t="shared" si="6"/>
        <v>0</v>
      </c>
      <c r="Q65" s="60" t="s">
        <v>48</v>
      </c>
      <c r="S65" s="12"/>
      <c r="T65" s="12"/>
      <c r="U65" s="12"/>
    </row>
    <row r="66" spans="2:21" ht="18" customHeight="1">
      <c r="B66" s="37">
        <v>172</v>
      </c>
      <c r="C66" s="38"/>
      <c r="D66" s="48"/>
      <c r="E66" s="48" t="s">
        <v>23</v>
      </c>
      <c r="F66" s="48"/>
      <c r="G66" s="16"/>
      <c r="H66" s="16"/>
      <c r="I66" s="16"/>
      <c r="J66" s="21"/>
      <c r="K66" s="21"/>
      <c r="L66" s="20">
        <f t="shared" si="5"/>
        <v>0</v>
      </c>
      <c r="M66" s="56">
        <f>'1주차'!L74</f>
        <v>14</v>
      </c>
      <c r="N66" s="16">
        <f t="shared" si="2"/>
        <v>14</v>
      </c>
      <c r="O66" s="39">
        <f t="shared" si="4"/>
        <v>88</v>
      </c>
      <c r="P66" s="40">
        <f t="shared" si="6"/>
        <v>0</v>
      </c>
      <c r="Q66" s="60" t="s">
        <v>48</v>
      </c>
      <c r="S66" s="12"/>
      <c r="T66" s="12"/>
      <c r="U66" s="12"/>
    </row>
    <row r="67" spans="2:21" ht="18" customHeight="1">
      <c r="B67" s="37">
        <v>173</v>
      </c>
      <c r="C67" s="38"/>
      <c r="D67" s="48"/>
      <c r="E67" s="48" t="s">
        <v>24</v>
      </c>
      <c r="F67" s="48"/>
      <c r="G67" s="16"/>
      <c r="H67" s="16">
        <v>13</v>
      </c>
      <c r="I67" s="16"/>
      <c r="J67" s="21"/>
      <c r="K67" s="21"/>
      <c r="L67" s="20">
        <f t="shared" si="5"/>
        <v>13</v>
      </c>
      <c r="M67" s="56">
        <f>'1주차'!L75</f>
        <v>45</v>
      </c>
      <c r="N67" s="16">
        <f t="shared" si="2"/>
        <v>58</v>
      </c>
      <c r="O67" s="39">
        <f t="shared" si="4"/>
        <v>42</v>
      </c>
      <c r="P67" s="40">
        <f t="shared" si="6"/>
        <v>0.2</v>
      </c>
      <c r="Q67" s="47"/>
      <c r="S67" s="12"/>
      <c r="T67" s="12"/>
      <c r="U67" s="12"/>
    </row>
    <row r="68" spans="2:21" ht="18" customHeight="1">
      <c r="B68" s="37">
        <v>174</v>
      </c>
      <c r="C68" s="38"/>
      <c r="D68" s="48"/>
      <c r="E68" s="48" t="s">
        <v>23</v>
      </c>
      <c r="F68" s="48"/>
      <c r="G68" s="16">
        <v>11</v>
      </c>
      <c r="H68" s="16">
        <v>13</v>
      </c>
      <c r="I68" s="16">
        <v>5</v>
      </c>
      <c r="J68" s="21">
        <v>6</v>
      </c>
      <c r="K68" s="21">
        <v>9</v>
      </c>
      <c r="L68" s="20">
        <f t="shared" si="5"/>
        <v>44</v>
      </c>
      <c r="M68" s="56">
        <f>'1주차'!L76</f>
        <v>34</v>
      </c>
      <c r="N68" s="16">
        <f t="shared" si="2"/>
        <v>78</v>
      </c>
      <c r="O68" s="39">
        <f t="shared" si="4"/>
        <v>27</v>
      </c>
      <c r="P68" s="40">
        <f t="shared" si="6"/>
        <v>1</v>
      </c>
      <c r="Q68" s="47"/>
      <c r="S68" s="12"/>
      <c r="T68" s="12"/>
      <c r="U68" s="12"/>
    </row>
    <row r="69" spans="2:21" ht="18" customHeight="1">
      <c r="B69" s="37">
        <v>175</v>
      </c>
      <c r="C69" s="38"/>
      <c r="D69" s="48"/>
      <c r="E69" s="48" t="s">
        <v>23</v>
      </c>
      <c r="F69" s="48"/>
      <c r="G69" s="16">
        <v>8</v>
      </c>
      <c r="H69" s="16">
        <v>5</v>
      </c>
      <c r="I69" s="16">
        <v>7</v>
      </c>
      <c r="J69" s="21">
        <v>3</v>
      </c>
      <c r="K69" s="21"/>
      <c r="L69" s="20">
        <f t="shared" si="5"/>
        <v>23</v>
      </c>
      <c r="M69" s="56">
        <f>'1주차'!L77</f>
        <v>31</v>
      </c>
      <c r="N69" s="16">
        <f t="shared" si="2"/>
        <v>54</v>
      </c>
      <c r="O69" s="39">
        <f t="shared" si="4"/>
        <v>48</v>
      </c>
      <c r="P69" s="40">
        <f t="shared" si="6"/>
        <v>0.8</v>
      </c>
      <c r="Q69" s="47"/>
      <c r="S69" s="12"/>
      <c r="T69" s="12"/>
      <c r="U69" s="12"/>
    </row>
    <row r="70" spans="2:21" ht="18" customHeight="1">
      <c r="B70" s="37">
        <v>176</v>
      </c>
      <c r="C70" s="38"/>
      <c r="D70" s="48"/>
      <c r="E70" s="48" t="s">
        <v>24</v>
      </c>
      <c r="F70" s="48"/>
      <c r="G70" s="16"/>
      <c r="H70" s="16"/>
      <c r="I70" s="16"/>
      <c r="J70" s="21"/>
      <c r="K70" s="21"/>
      <c r="L70" s="20">
        <f t="shared" si="5"/>
        <v>0</v>
      </c>
      <c r="M70" s="56">
        <f>'1주차'!L78</f>
        <v>6</v>
      </c>
      <c r="N70" s="16">
        <f t="shared" si="2"/>
        <v>6</v>
      </c>
      <c r="O70" s="39">
        <f t="shared" ref="O70:O101" si="7">RANK(N70,N$6:N$107)</f>
        <v>97</v>
      </c>
      <c r="P70" s="40">
        <f t="shared" si="6"/>
        <v>0</v>
      </c>
      <c r="Q70" s="60" t="s">
        <v>48</v>
      </c>
      <c r="S70" s="12"/>
      <c r="T70" s="12"/>
      <c r="U70" s="12"/>
    </row>
    <row r="71" spans="2:21" ht="18" customHeight="1">
      <c r="B71" s="37">
        <v>177</v>
      </c>
      <c r="C71" s="38"/>
      <c r="D71" s="48"/>
      <c r="E71" s="48" t="s">
        <v>23</v>
      </c>
      <c r="F71" s="48"/>
      <c r="G71" s="16"/>
      <c r="H71" s="16">
        <v>10</v>
      </c>
      <c r="I71" s="16">
        <v>6</v>
      </c>
      <c r="J71" s="21">
        <v>7</v>
      </c>
      <c r="K71" s="21">
        <v>9</v>
      </c>
      <c r="L71" s="20">
        <f t="shared" si="5"/>
        <v>32</v>
      </c>
      <c r="M71" s="56">
        <f>'1주차'!L79</f>
        <v>19</v>
      </c>
      <c r="N71" s="16">
        <f t="shared" ref="N71:N107" si="8">SUM(L71,M71)</f>
        <v>51</v>
      </c>
      <c r="O71" s="39">
        <f t="shared" si="7"/>
        <v>53</v>
      </c>
      <c r="P71" s="40">
        <f t="shared" si="6"/>
        <v>0.8</v>
      </c>
      <c r="Q71" s="47"/>
      <c r="S71" s="12"/>
      <c r="T71" s="12"/>
      <c r="U71" s="12"/>
    </row>
    <row r="72" spans="2:21" ht="18" customHeight="1">
      <c r="B72" s="61">
        <v>178</v>
      </c>
      <c r="C72" s="38"/>
      <c r="D72" s="48"/>
      <c r="E72" s="48" t="s">
        <v>23</v>
      </c>
      <c r="F72" s="48"/>
      <c r="G72" s="16">
        <v>12</v>
      </c>
      <c r="H72" s="16">
        <v>14</v>
      </c>
      <c r="I72" s="16">
        <v>5</v>
      </c>
      <c r="J72" s="21">
        <v>7</v>
      </c>
      <c r="K72" s="21">
        <v>11</v>
      </c>
      <c r="L72" s="20">
        <f t="shared" si="5"/>
        <v>49</v>
      </c>
      <c r="M72" s="56">
        <f>'1주차'!L80</f>
        <v>44</v>
      </c>
      <c r="N72" s="16">
        <f t="shared" si="8"/>
        <v>93</v>
      </c>
      <c r="O72" s="39">
        <f t="shared" si="7"/>
        <v>16</v>
      </c>
      <c r="P72" s="40">
        <f t="shared" si="6"/>
        <v>1</v>
      </c>
      <c r="Q72" s="47"/>
      <c r="S72" s="12"/>
      <c r="T72" s="12"/>
      <c r="U72" s="12"/>
    </row>
    <row r="73" spans="2:21" ht="18" customHeight="1">
      <c r="B73" s="37">
        <v>179</v>
      </c>
      <c r="C73" s="38"/>
      <c r="D73" s="48"/>
      <c r="E73" s="48" t="s">
        <v>23</v>
      </c>
      <c r="F73" s="48"/>
      <c r="G73" s="16">
        <v>13</v>
      </c>
      <c r="H73" s="16">
        <v>14</v>
      </c>
      <c r="I73" s="16"/>
      <c r="J73" s="21">
        <v>13</v>
      </c>
      <c r="K73" s="21">
        <v>15</v>
      </c>
      <c r="L73" s="20">
        <f t="shared" si="5"/>
        <v>55</v>
      </c>
      <c r="M73" s="56">
        <f>'1주차'!L81</f>
        <v>62</v>
      </c>
      <c r="N73" s="16">
        <f t="shared" si="8"/>
        <v>117</v>
      </c>
      <c r="O73" s="62">
        <f t="shared" si="7"/>
        <v>5</v>
      </c>
      <c r="P73" s="40">
        <f t="shared" si="6"/>
        <v>0.8</v>
      </c>
      <c r="Q73" s="47"/>
      <c r="S73" s="12"/>
      <c r="T73" s="12"/>
      <c r="U73" s="12"/>
    </row>
    <row r="74" spans="2:21" ht="18" customHeight="1">
      <c r="B74" s="61">
        <v>180</v>
      </c>
      <c r="C74" s="38"/>
      <c r="D74" s="48"/>
      <c r="E74" s="48" t="s">
        <v>24</v>
      </c>
      <c r="F74" s="48"/>
      <c r="G74" s="16">
        <v>12</v>
      </c>
      <c r="H74" s="16">
        <v>14</v>
      </c>
      <c r="I74" s="16">
        <v>12</v>
      </c>
      <c r="J74" s="21">
        <v>11</v>
      </c>
      <c r="K74" s="21">
        <v>16</v>
      </c>
      <c r="L74" s="20">
        <f t="shared" si="5"/>
        <v>65</v>
      </c>
      <c r="M74" s="56">
        <f>'1주차'!L82</f>
        <v>56</v>
      </c>
      <c r="N74" s="16">
        <f t="shared" si="8"/>
        <v>121</v>
      </c>
      <c r="O74" s="62">
        <f t="shared" si="7"/>
        <v>3</v>
      </c>
      <c r="P74" s="40">
        <f t="shared" si="6"/>
        <v>1</v>
      </c>
      <c r="Q74" s="47"/>
      <c r="S74" s="12"/>
      <c r="T74" s="12"/>
      <c r="U74" s="12"/>
    </row>
    <row r="75" spans="2:21" ht="18" customHeight="1">
      <c r="B75" s="61">
        <v>181</v>
      </c>
      <c r="C75" s="38"/>
      <c r="D75" s="48"/>
      <c r="E75" s="48" t="s">
        <v>23</v>
      </c>
      <c r="F75" s="48"/>
      <c r="G75" s="16">
        <v>11</v>
      </c>
      <c r="H75" s="16">
        <v>8</v>
      </c>
      <c r="I75" s="16">
        <v>7</v>
      </c>
      <c r="J75" s="21">
        <v>8</v>
      </c>
      <c r="K75" s="21">
        <v>11</v>
      </c>
      <c r="L75" s="20">
        <f t="shared" si="5"/>
        <v>45</v>
      </c>
      <c r="M75" s="56">
        <f>'1주차'!L83</f>
        <v>31</v>
      </c>
      <c r="N75" s="16">
        <f t="shared" si="8"/>
        <v>76</v>
      </c>
      <c r="O75" s="39">
        <f t="shared" si="7"/>
        <v>29</v>
      </c>
      <c r="P75" s="40">
        <f t="shared" si="6"/>
        <v>1</v>
      </c>
      <c r="Q75" s="47"/>
    </row>
    <row r="76" spans="2:21" ht="18" customHeight="1">
      <c r="B76" s="61">
        <v>182</v>
      </c>
      <c r="C76" s="38"/>
      <c r="D76" s="48"/>
      <c r="E76" s="48" t="s">
        <v>23</v>
      </c>
      <c r="F76" s="48"/>
      <c r="G76" s="16">
        <v>12</v>
      </c>
      <c r="H76" s="16">
        <v>13</v>
      </c>
      <c r="I76" s="16">
        <v>8</v>
      </c>
      <c r="J76" s="21">
        <v>9</v>
      </c>
      <c r="K76" s="21">
        <v>15</v>
      </c>
      <c r="L76" s="20">
        <f t="shared" si="5"/>
        <v>57</v>
      </c>
      <c r="M76" s="56">
        <f>'1주차'!L84</f>
        <v>53</v>
      </c>
      <c r="N76" s="16">
        <f t="shared" si="8"/>
        <v>110</v>
      </c>
      <c r="O76" s="39">
        <f t="shared" si="7"/>
        <v>9</v>
      </c>
      <c r="P76" s="40">
        <f t="shared" si="6"/>
        <v>1</v>
      </c>
      <c r="Q76" s="47"/>
    </row>
    <row r="77" spans="2:21" ht="18" customHeight="1">
      <c r="B77" s="37">
        <v>183</v>
      </c>
      <c r="C77" s="38"/>
      <c r="D77" s="48"/>
      <c r="E77" s="48" t="s">
        <v>24</v>
      </c>
      <c r="F77" s="48"/>
      <c r="G77" s="16"/>
      <c r="H77" s="16"/>
      <c r="I77" s="16"/>
      <c r="J77" s="21"/>
      <c r="K77" s="21"/>
      <c r="L77" s="20">
        <f t="shared" si="5"/>
        <v>0</v>
      </c>
      <c r="M77" s="56">
        <f>'1주차'!L85</f>
        <v>0</v>
      </c>
      <c r="N77" s="16">
        <f t="shared" si="8"/>
        <v>0</v>
      </c>
      <c r="O77" s="39">
        <f t="shared" si="7"/>
        <v>98</v>
      </c>
      <c r="P77" s="40">
        <f t="shared" si="6"/>
        <v>0</v>
      </c>
      <c r="Q77" s="60" t="s">
        <v>48</v>
      </c>
    </row>
    <row r="78" spans="2:21" ht="18" customHeight="1">
      <c r="B78" s="37">
        <v>184</v>
      </c>
      <c r="C78" s="38"/>
      <c r="D78" s="48"/>
      <c r="E78" s="48" t="s">
        <v>24</v>
      </c>
      <c r="F78" s="48"/>
      <c r="G78" s="16">
        <v>3</v>
      </c>
      <c r="H78" s="16">
        <v>7</v>
      </c>
      <c r="I78" s="16">
        <v>4</v>
      </c>
      <c r="J78" s="21">
        <v>5</v>
      </c>
      <c r="K78" s="21">
        <v>6</v>
      </c>
      <c r="L78" s="20">
        <f t="shared" si="5"/>
        <v>25</v>
      </c>
      <c r="M78" s="56">
        <f>'1주차'!L86</f>
        <v>18</v>
      </c>
      <c r="N78" s="16">
        <f t="shared" si="8"/>
        <v>43</v>
      </c>
      <c r="O78" s="39">
        <f t="shared" si="7"/>
        <v>63</v>
      </c>
      <c r="P78" s="40">
        <f t="shared" si="6"/>
        <v>1</v>
      </c>
      <c r="Q78" s="47"/>
      <c r="S78" s="12"/>
      <c r="T78" s="12"/>
    </row>
    <row r="79" spans="2:21" ht="18" customHeight="1">
      <c r="B79" s="37">
        <v>185</v>
      </c>
      <c r="C79" s="38"/>
      <c r="D79" s="48"/>
      <c r="E79" s="48" t="s">
        <v>24</v>
      </c>
      <c r="F79" s="48"/>
      <c r="G79" s="16">
        <v>9</v>
      </c>
      <c r="H79" s="16">
        <v>11</v>
      </c>
      <c r="I79" s="16"/>
      <c r="J79" s="21">
        <v>9</v>
      </c>
      <c r="K79" s="21"/>
      <c r="L79" s="20">
        <f t="shared" si="5"/>
        <v>29</v>
      </c>
      <c r="M79" s="56">
        <f>'1주차'!L87</f>
        <v>32</v>
      </c>
      <c r="N79" s="16">
        <f t="shared" si="8"/>
        <v>61</v>
      </c>
      <c r="O79" s="39">
        <f t="shared" si="7"/>
        <v>40</v>
      </c>
      <c r="P79" s="40">
        <f t="shared" si="6"/>
        <v>0.6</v>
      </c>
      <c r="Q79" s="47"/>
      <c r="S79" s="12"/>
      <c r="T79" s="12"/>
    </row>
    <row r="80" spans="2:21" ht="18" customHeight="1">
      <c r="B80" s="37">
        <v>186</v>
      </c>
      <c r="C80" s="38"/>
      <c r="D80" s="48"/>
      <c r="E80" s="48" t="s">
        <v>23</v>
      </c>
      <c r="F80" s="48"/>
      <c r="G80" s="16">
        <v>9</v>
      </c>
      <c r="H80" s="16">
        <v>6</v>
      </c>
      <c r="I80" s="16">
        <v>11</v>
      </c>
      <c r="J80" s="21">
        <v>6</v>
      </c>
      <c r="K80" s="21">
        <v>11</v>
      </c>
      <c r="L80" s="20">
        <f t="shared" si="5"/>
        <v>43</v>
      </c>
      <c r="M80" s="56">
        <f>'1주차'!L88</f>
        <v>39</v>
      </c>
      <c r="N80" s="16">
        <f t="shared" si="8"/>
        <v>82</v>
      </c>
      <c r="O80" s="39">
        <f t="shared" si="7"/>
        <v>24</v>
      </c>
      <c r="P80" s="40">
        <f t="shared" si="6"/>
        <v>1</v>
      </c>
      <c r="Q80" s="47"/>
      <c r="S80" s="12"/>
      <c r="T80" s="12"/>
    </row>
    <row r="81" spans="2:20" ht="18" customHeight="1">
      <c r="B81" s="37">
        <v>187</v>
      </c>
      <c r="C81" s="38"/>
      <c r="D81" s="48"/>
      <c r="E81" s="48" t="s">
        <v>24</v>
      </c>
      <c r="F81" s="48"/>
      <c r="G81" s="16">
        <v>12</v>
      </c>
      <c r="H81" s="16">
        <v>14</v>
      </c>
      <c r="I81" s="16">
        <v>7</v>
      </c>
      <c r="J81" s="21">
        <v>9</v>
      </c>
      <c r="K81" s="21">
        <v>14</v>
      </c>
      <c r="L81" s="20">
        <f t="shared" si="5"/>
        <v>56</v>
      </c>
      <c r="M81" s="56">
        <f>'1주차'!L89</f>
        <v>46</v>
      </c>
      <c r="N81" s="16">
        <f t="shared" si="8"/>
        <v>102</v>
      </c>
      <c r="O81" s="39">
        <f t="shared" si="7"/>
        <v>10</v>
      </c>
      <c r="P81" s="40">
        <f t="shared" si="6"/>
        <v>1</v>
      </c>
      <c r="Q81" s="47"/>
      <c r="S81" s="12"/>
      <c r="T81" s="12"/>
    </row>
    <row r="82" spans="2:20" ht="18" customHeight="1">
      <c r="B82" s="37">
        <v>188</v>
      </c>
      <c r="C82" s="38"/>
      <c r="D82" s="48"/>
      <c r="E82" s="48" t="s">
        <v>23</v>
      </c>
      <c r="F82" s="48"/>
      <c r="G82" s="16">
        <v>13</v>
      </c>
      <c r="H82" s="16">
        <v>13</v>
      </c>
      <c r="I82" s="16"/>
      <c r="J82" s="21">
        <v>11</v>
      </c>
      <c r="K82" s="21">
        <v>16</v>
      </c>
      <c r="L82" s="20">
        <f t="shared" si="5"/>
        <v>53</v>
      </c>
      <c r="M82" s="56">
        <f>'1주차'!L90</f>
        <v>37</v>
      </c>
      <c r="N82" s="16">
        <f t="shared" si="8"/>
        <v>90</v>
      </c>
      <c r="O82" s="39">
        <f t="shared" si="7"/>
        <v>19</v>
      </c>
      <c r="P82" s="40">
        <f t="shared" si="6"/>
        <v>0.8</v>
      </c>
      <c r="Q82" s="47"/>
      <c r="S82" s="12"/>
      <c r="T82" s="12"/>
    </row>
    <row r="83" spans="2:20" ht="18" customHeight="1">
      <c r="B83" s="37">
        <v>189</v>
      </c>
      <c r="C83" s="38"/>
      <c r="D83" s="48"/>
      <c r="E83" s="48" t="s">
        <v>23</v>
      </c>
      <c r="F83" s="48"/>
      <c r="G83" s="16">
        <v>8</v>
      </c>
      <c r="H83" s="16">
        <v>6</v>
      </c>
      <c r="I83" s="16"/>
      <c r="J83" s="21">
        <v>5</v>
      </c>
      <c r="K83" s="21"/>
      <c r="L83" s="20">
        <f t="shared" si="5"/>
        <v>19</v>
      </c>
      <c r="M83" s="56">
        <f>'1주차'!L91</f>
        <v>38</v>
      </c>
      <c r="N83" s="16">
        <f t="shared" si="8"/>
        <v>57</v>
      </c>
      <c r="O83" s="39">
        <f t="shared" si="7"/>
        <v>44</v>
      </c>
      <c r="P83" s="40">
        <f t="shared" si="6"/>
        <v>0.6</v>
      </c>
      <c r="Q83" s="47"/>
      <c r="S83" s="12"/>
      <c r="T83" s="12"/>
    </row>
    <row r="84" spans="2:20" ht="18" customHeight="1">
      <c r="B84" s="61">
        <v>190</v>
      </c>
      <c r="C84" s="38"/>
      <c r="D84" s="48"/>
      <c r="E84" s="48" t="s">
        <v>23</v>
      </c>
      <c r="F84" s="48"/>
      <c r="G84" s="16">
        <v>5</v>
      </c>
      <c r="H84" s="16">
        <v>8</v>
      </c>
      <c r="I84" s="16">
        <v>5</v>
      </c>
      <c r="J84" s="21">
        <v>3</v>
      </c>
      <c r="K84" s="21">
        <v>10</v>
      </c>
      <c r="L84" s="20">
        <f t="shared" si="5"/>
        <v>31</v>
      </c>
      <c r="M84" s="56">
        <f>'1주차'!L92</f>
        <v>31</v>
      </c>
      <c r="N84" s="16">
        <f t="shared" si="8"/>
        <v>62</v>
      </c>
      <c r="O84" s="39">
        <f t="shared" si="7"/>
        <v>38</v>
      </c>
      <c r="P84" s="40">
        <f t="shared" si="6"/>
        <v>1</v>
      </c>
      <c r="Q84" s="47"/>
      <c r="S84" s="12"/>
      <c r="T84" s="12"/>
    </row>
    <row r="85" spans="2:20" ht="18" customHeight="1">
      <c r="B85" s="37">
        <v>191</v>
      </c>
      <c r="C85" s="38"/>
      <c r="D85" s="48"/>
      <c r="E85" s="48" t="s">
        <v>24</v>
      </c>
      <c r="F85" s="48"/>
      <c r="G85" s="16"/>
      <c r="H85" s="16"/>
      <c r="I85" s="16"/>
      <c r="J85" s="21"/>
      <c r="K85" s="21"/>
      <c r="L85" s="20">
        <f t="shared" si="5"/>
        <v>0</v>
      </c>
      <c r="M85" s="56">
        <f>'1주차'!L93</f>
        <v>0</v>
      </c>
      <c r="N85" s="16">
        <f t="shared" si="8"/>
        <v>0</v>
      </c>
      <c r="O85" s="39">
        <f t="shared" si="7"/>
        <v>98</v>
      </c>
      <c r="P85" s="40">
        <f t="shared" si="6"/>
        <v>0</v>
      </c>
      <c r="Q85" s="60" t="s">
        <v>48</v>
      </c>
    </row>
    <row r="86" spans="2:20" ht="18" customHeight="1">
      <c r="B86" s="37">
        <v>192</v>
      </c>
      <c r="C86" s="38"/>
      <c r="D86" s="48"/>
      <c r="E86" s="48" t="s">
        <v>23</v>
      </c>
      <c r="F86" s="48"/>
      <c r="G86" s="16">
        <v>11</v>
      </c>
      <c r="H86" s="16">
        <v>13</v>
      </c>
      <c r="I86" s="16"/>
      <c r="J86" s="21">
        <v>8</v>
      </c>
      <c r="K86" s="21">
        <v>11</v>
      </c>
      <c r="L86" s="20">
        <f t="shared" si="5"/>
        <v>43</v>
      </c>
      <c r="M86" s="56">
        <f>'1주차'!L94</f>
        <v>12</v>
      </c>
      <c r="N86" s="16">
        <f t="shared" si="8"/>
        <v>55</v>
      </c>
      <c r="O86" s="39">
        <f t="shared" si="7"/>
        <v>47</v>
      </c>
      <c r="P86" s="40">
        <f t="shared" si="6"/>
        <v>0.8</v>
      </c>
      <c r="Q86" s="47"/>
    </row>
    <row r="87" spans="2:20" ht="18" customHeight="1">
      <c r="B87" s="37">
        <v>193</v>
      </c>
      <c r="C87" s="38"/>
      <c r="D87" s="48"/>
      <c r="E87" s="48" t="s">
        <v>24</v>
      </c>
      <c r="F87" s="48"/>
      <c r="G87" s="16"/>
      <c r="H87" s="16"/>
      <c r="I87" s="16">
        <v>7</v>
      </c>
      <c r="J87" s="21">
        <v>5</v>
      </c>
      <c r="K87" s="21">
        <v>12</v>
      </c>
      <c r="L87" s="20">
        <f t="shared" si="5"/>
        <v>24</v>
      </c>
      <c r="M87" s="56">
        <f>'1주차'!L95</f>
        <v>24</v>
      </c>
      <c r="N87" s="16">
        <f t="shared" si="8"/>
        <v>48</v>
      </c>
      <c r="O87" s="39">
        <f t="shared" si="7"/>
        <v>57</v>
      </c>
      <c r="P87" s="40">
        <f t="shared" si="6"/>
        <v>0.6</v>
      </c>
      <c r="Q87" s="47"/>
    </row>
    <row r="88" spans="2:20" ht="18" customHeight="1">
      <c r="B88" s="61">
        <v>194</v>
      </c>
      <c r="C88" s="38"/>
      <c r="D88" s="48"/>
      <c r="E88" s="48" t="s">
        <v>24</v>
      </c>
      <c r="F88" s="48"/>
      <c r="G88" s="16">
        <v>8</v>
      </c>
      <c r="H88" s="16">
        <v>7</v>
      </c>
      <c r="I88" s="16">
        <v>8</v>
      </c>
      <c r="J88" s="21">
        <v>8</v>
      </c>
      <c r="K88" s="21">
        <v>5</v>
      </c>
      <c r="L88" s="20">
        <f t="shared" si="5"/>
        <v>36</v>
      </c>
      <c r="M88" s="56">
        <f>'1주차'!L96</f>
        <v>41</v>
      </c>
      <c r="N88" s="16">
        <f t="shared" si="8"/>
        <v>77</v>
      </c>
      <c r="O88" s="39">
        <f t="shared" si="7"/>
        <v>28</v>
      </c>
      <c r="P88" s="40">
        <f t="shared" si="6"/>
        <v>1</v>
      </c>
      <c r="Q88" s="47"/>
      <c r="S88" s="12"/>
    </row>
    <row r="89" spans="2:20" ht="18" customHeight="1">
      <c r="B89" s="37">
        <v>195</v>
      </c>
      <c r="C89" s="38"/>
      <c r="D89" s="48"/>
      <c r="E89" s="48" t="s">
        <v>23</v>
      </c>
      <c r="F89" s="48"/>
      <c r="G89" s="16"/>
      <c r="H89" s="16"/>
      <c r="I89" s="16"/>
      <c r="J89" s="21"/>
      <c r="K89" s="21"/>
      <c r="L89" s="20">
        <f t="shared" si="5"/>
        <v>0</v>
      </c>
      <c r="M89" s="56">
        <f>'1주차'!L97</f>
        <v>24</v>
      </c>
      <c r="N89" s="16">
        <f t="shared" si="8"/>
        <v>24</v>
      </c>
      <c r="O89" s="39">
        <f t="shared" si="7"/>
        <v>80</v>
      </c>
      <c r="P89" s="40">
        <f t="shared" si="6"/>
        <v>0</v>
      </c>
      <c r="Q89" s="60" t="s">
        <v>48</v>
      </c>
      <c r="S89" s="12"/>
    </row>
    <row r="90" spans="2:20" ht="18" customHeight="1">
      <c r="B90" s="37">
        <v>196</v>
      </c>
      <c r="C90" s="38"/>
      <c r="D90" s="48"/>
      <c r="E90" s="48" t="s">
        <v>23</v>
      </c>
      <c r="F90" s="48"/>
      <c r="G90" s="16">
        <v>8</v>
      </c>
      <c r="H90" s="16">
        <v>9</v>
      </c>
      <c r="I90" s="16">
        <v>4</v>
      </c>
      <c r="J90" s="21"/>
      <c r="K90" s="21"/>
      <c r="L90" s="20">
        <f t="shared" si="5"/>
        <v>21</v>
      </c>
      <c r="M90" s="56">
        <f>'1주차'!L98</f>
        <v>27</v>
      </c>
      <c r="N90" s="16">
        <f t="shared" si="8"/>
        <v>48</v>
      </c>
      <c r="O90" s="39">
        <f t="shared" si="7"/>
        <v>57</v>
      </c>
      <c r="P90" s="40">
        <f t="shared" si="6"/>
        <v>0.6</v>
      </c>
      <c r="Q90" s="47"/>
      <c r="S90" s="12"/>
    </row>
    <row r="91" spans="2:20" ht="18" customHeight="1">
      <c r="B91" s="37">
        <v>197</v>
      </c>
      <c r="C91" s="38"/>
      <c r="D91" s="48"/>
      <c r="E91" s="48" t="s">
        <v>24</v>
      </c>
      <c r="F91" s="48"/>
      <c r="G91" s="16"/>
      <c r="H91" s="16"/>
      <c r="I91" s="16"/>
      <c r="J91" s="21"/>
      <c r="K91" s="21"/>
      <c r="L91" s="20">
        <f t="shared" si="5"/>
        <v>0</v>
      </c>
      <c r="M91" s="56">
        <f>'1주차'!L99</f>
        <v>27</v>
      </c>
      <c r="N91" s="16">
        <f t="shared" si="8"/>
        <v>27</v>
      </c>
      <c r="O91" s="39">
        <f t="shared" si="7"/>
        <v>77</v>
      </c>
      <c r="P91" s="40">
        <f t="shared" si="6"/>
        <v>0</v>
      </c>
      <c r="Q91" s="60" t="s">
        <v>48</v>
      </c>
      <c r="S91" s="12"/>
    </row>
    <row r="92" spans="2:20" ht="18" customHeight="1">
      <c r="B92" s="37">
        <v>198</v>
      </c>
      <c r="C92" s="38"/>
      <c r="D92" s="48"/>
      <c r="E92" s="48" t="s">
        <v>23</v>
      </c>
      <c r="F92" s="48"/>
      <c r="G92" s="16">
        <v>5</v>
      </c>
      <c r="H92" s="16"/>
      <c r="I92" s="16"/>
      <c r="J92" s="21"/>
      <c r="K92" s="21"/>
      <c r="L92" s="20">
        <f t="shared" si="5"/>
        <v>5</v>
      </c>
      <c r="M92" s="56">
        <f>'1주차'!L100</f>
        <v>9</v>
      </c>
      <c r="N92" s="16">
        <f t="shared" si="8"/>
        <v>14</v>
      </c>
      <c r="O92" s="39">
        <f t="shared" si="7"/>
        <v>88</v>
      </c>
      <c r="P92" s="40">
        <f t="shared" si="6"/>
        <v>0.2</v>
      </c>
      <c r="Q92" s="47"/>
      <c r="S92" s="12"/>
    </row>
    <row r="93" spans="2:20" ht="18" customHeight="1">
      <c r="B93" s="37">
        <v>200</v>
      </c>
      <c r="C93" s="38"/>
      <c r="D93" s="48"/>
      <c r="E93" s="48" t="s">
        <v>23</v>
      </c>
      <c r="F93" s="48"/>
      <c r="G93" s="16"/>
      <c r="H93" s="16"/>
      <c r="I93" s="16"/>
      <c r="J93" s="21"/>
      <c r="K93" s="21"/>
      <c r="L93" s="20">
        <f t="shared" si="5"/>
        <v>0</v>
      </c>
      <c r="M93" s="56">
        <f>'1주차'!L102</f>
        <v>36</v>
      </c>
      <c r="N93" s="16">
        <f t="shared" si="8"/>
        <v>36</v>
      </c>
      <c r="O93" s="39">
        <f t="shared" si="7"/>
        <v>65</v>
      </c>
      <c r="P93" s="40">
        <f t="shared" si="6"/>
        <v>0</v>
      </c>
      <c r="Q93" s="60" t="s">
        <v>48</v>
      </c>
      <c r="S93" s="12"/>
    </row>
    <row r="94" spans="2:20" ht="18" customHeight="1">
      <c r="B94" s="37">
        <v>201</v>
      </c>
      <c r="C94" s="38"/>
      <c r="D94" s="48"/>
      <c r="E94" s="48" t="s">
        <v>24</v>
      </c>
      <c r="F94" s="48"/>
      <c r="G94" s="16">
        <v>8</v>
      </c>
      <c r="H94" s="16"/>
      <c r="I94" s="16"/>
      <c r="J94" s="21"/>
      <c r="K94" s="21"/>
      <c r="L94" s="20">
        <f t="shared" si="5"/>
        <v>8</v>
      </c>
      <c r="M94" s="56">
        <f>'1주차'!L103</f>
        <v>23</v>
      </c>
      <c r="N94" s="16">
        <f t="shared" si="8"/>
        <v>31</v>
      </c>
      <c r="O94" s="39">
        <f t="shared" si="7"/>
        <v>70</v>
      </c>
      <c r="P94" s="40">
        <f t="shared" si="6"/>
        <v>0.2</v>
      </c>
      <c r="Q94" s="47"/>
      <c r="S94" s="12"/>
    </row>
    <row r="95" spans="2:20" ht="18" customHeight="1">
      <c r="B95" s="37">
        <v>202</v>
      </c>
      <c r="C95" s="38"/>
      <c r="D95" s="48"/>
      <c r="E95" s="48" t="s">
        <v>24</v>
      </c>
      <c r="F95" s="48"/>
      <c r="G95" s="16">
        <v>1</v>
      </c>
      <c r="H95" s="16">
        <v>10</v>
      </c>
      <c r="I95" s="16"/>
      <c r="J95" s="21"/>
      <c r="K95" s="21">
        <v>8</v>
      </c>
      <c r="L95" s="20">
        <f t="shared" si="5"/>
        <v>19</v>
      </c>
      <c r="M95" s="56">
        <f>'1주차'!L104</f>
        <v>25</v>
      </c>
      <c r="N95" s="16">
        <f t="shared" si="8"/>
        <v>44</v>
      </c>
      <c r="O95" s="39">
        <f t="shared" si="7"/>
        <v>60</v>
      </c>
      <c r="P95" s="40">
        <f t="shared" si="6"/>
        <v>0.6</v>
      </c>
      <c r="Q95" s="47"/>
      <c r="S95" s="12"/>
    </row>
    <row r="96" spans="2:20" ht="18" customHeight="1">
      <c r="B96" s="37">
        <v>203</v>
      </c>
      <c r="C96" s="38"/>
      <c r="D96" s="48"/>
      <c r="E96" s="48" t="s">
        <v>24</v>
      </c>
      <c r="F96" s="48"/>
      <c r="G96" s="16"/>
      <c r="H96" s="16"/>
      <c r="I96" s="16"/>
      <c r="J96" s="21"/>
      <c r="K96" s="21"/>
      <c r="L96" s="20">
        <f t="shared" si="5"/>
        <v>0</v>
      </c>
      <c r="M96" s="56">
        <f>'1주차'!L105</f>
        <v>14</v>
      </c>
      <c r="N96" s="16">
        <f t="shared" si="8"/>
        <v>14</v>
      </c>
      <c r="O96" s="39">
        <f t="shared" si="7"/>
        <v>88</v>
      </c>
      <c r="P96" s="40">
        <f t="shared" si="6"/>
        <v>0</v>
      </c>
      <c r="Q96" s="60" t="s">
        <v>48</v>
      </c>
      <c r="S96" s="12"/>
    </row>
    <row r="97" spans="2:19" ht="18" customHeight="1">
      <c r="B97" s="37">
        <v>204</v>
      </c>
      <c r="C97" s="38"/>
      <c r="D97" s="48"/>
      <c r="E97" s="48" t="s">
        <v>23</v>
      </c>
      <c r="F97" s="48"/>
      <c r="G97" s="16"/>
      <c r="H97" s="16">
        <v>7</v>
      </c>
      <c r="I97" s="16">
        <v>10</v>
      </c>
      <c r="J97" s="21">
        <v>6</v>
      </c>
      <c r="K97" s="21"/>
      <c r="L97" s="20">
        <f t="shared" si="5"/>
        <v>23</v>
      </c>
      <c r="M97" s="56">
        <f>'1주차'!L106</f>
        <v>0</v>
      </c>
      <c r="N97" s="16">
        <f t="shared" si="8"/>
        <v>23</v>
      </c>
      <c r="O97" s="39">
        <f t="shared" si="7"/>
        <v>81</v>
      </c>
      <c r="P97" s="40">
        <f t="shared" si="6"/>
        <v>0.6</v>
      </c>
      <c r="Q97" s="47"/>
    </row>
    <row r="98" spans="2:19" ht="18" customHeight="1">
      <c r="B98" s="37">
        <v>205</v>
      </c>
      <c r="C98" s="38"/>
      <c r="D98" s="48"/>
      <c r="E98" s="48" t="s">
        <v>24</v>
      </c>
      <c r="F98" s="48"/>
      <c r="G98" s="16"/>
      <c r="H98" s="16"/>
      <c r="I98" s="16"/>
      <c r="J98" s="21"/>
      <c r="K98" s="21"/>
      <c r="L98" s="20">
        <f t="shared" si="5"/>
        <v>0</v>
      </c>
      <c r="M98" s="56">
        <f>'1주차'!L107</f>
        <v>15</v>
      </c>
      <c r="N98" s="16">
        <f t="shared" si="8"/>
        <v>15</v>
      </c>
      <c r="O98" s="39">
        <f t="shared" si="7"/>
        <v>87</v>
      </c>
      <c r="P98" s="40">
        <f t="shared" si="6"/>
        <v>0</v>
      </c>
      <c r="Q98" s="60" t="s">
        <v>48</v>
      </c>
    </row>
    <row r="99" spans="2:19" ht="18" customHeight="1">
      <c r="B99" s="61">
        <v>210</v>
      </c>
      <c r="C99" s="38"/>
      <c r="D99" s="48"/>
      <c r="E99" s="48" t="s">
        <v>24</v>
      </c>
      <c r="F99" s="48"/>
      <c r="G99" s="16">
        <v>10</v>
      </c>
      <c r="H99" s="16">
        <v>13</v>
      </c>
      <c r="I99" s="16">
        <v>9</v>
      </c>
      <c r="J99" s="21">
        <v>9</v>
      </c>
      <c r="K99" s="21">
        <v>6</v>
      </c>
      <c r="L99" s="20">
        <f t="shared" si="5"/>
        <v>47</v>
      </c>
      <c r="M99" s="56">
        <f>'1주차'!L108</f>
        <v>48</v>
      </c>
      <c r="N99" s="16">
        <f t="shared" si="8"/>
        <v>95</v>
      </c>
      <c r="O99" s="39">
        <f t="shared" si="7"/>
        <v>14</v>
      </c>
      <c r="P99" s="40">
        <f t="shared" si="6"/>
        <v>1</v>
      </c>
      <c r="Q99" s="47"/>
    </row>
    <row r="100" spans="2:19" ht="18" customHeight="1">
      <c r="B100" s="37">
        <v>211</v>
      </c>
      <c r="C100" s="38"/>
      <c r="D100" s="48"/>
      <c r="E100" s="48" t="s">
        <v>24</v>
      </c>
      <c r="F100" s="48"/>
      <c r="G100" s="16"/>
      <c r="H100" s="16"/>
      <c r="I100" s="16"/>
      <c r="J100" s="21"/>
      <c r="K100" s="21"/>
      <c r="L100" s="20">
        <f t="shared" si="5"/>
        <v>0</v>
      </c>
      <c r="M100" s="56">
        <f>'1주차'!L109</f>
        <v>21</v>
      </c>
      <c r="N100" s="16">
        <f t="shared" si="8"/>
        <v>21</v>
      </c>
      <c r="O100" s="39">
        <f t="shared" si="7"/>
        <v>82</v>
      </c>
      <c r="P100" s="40">
        <f t="shared" si="6"/>
        <v>0</v>
      </c>
      <c r="Q100" s="60" t="s">
        <v>48</v>
      </c>
    </row>
    <row r="101" spans="2:19" ht="18" customHeight="1">
      <c r="B101" s="61">
        <v>212</v>
      </c>
      <c r="C101" s="38"/>
      <c r="D101" s="48"/>
      <c r="E101" s="48" t="s">
        <v>31</v>
      </c>
      <c r="F101" s="48"/>
      <c r="G101" s="16">
        <v>13</v>
      </c>
      <c r="H101" s="16">
        <v>13</v>
      </c>
      <c r="I101" s="16">
        <v>12</v>
      </c>
      <c r="J101" s="21">
        <v>11</v>
      </c>
      <c r="K101" s="21">
        <v>15</v>
      </c>
      <c r="L101" s="20">
        <f t="shared" si="5"/>
        <v>64</v>
      </c>
      <c r="M101" s="56">
        <f>'1주차'!L110</f>
        <v>52</v>
      </c>
      <c r="N101" s="16">
        <f t="shared" si="8"/>
        <v>116</v>
      </c>
      <c r="O101" s="62">
        <f t="shared" si="7"/>
        <v>6</v>
      </c>
      <c r="P101" s="40">
        <f t="shared" si="6"/>
        <v>1</v>
      </c>
      <c r="Q101" s="47"/>
      <c r="S101" s="12"/>
    </row>
    <row r="102" spans="2:19" ht="18" customHeight="1">
      <c r="B102" s="37">
        <v>213</v>
      </c>
      <c r="C102" s="38"/>
      <c r="D102" s="48"/>
      <c r="E102" s="48" t="s">
        <v>23</v>
      </c>
      <c r="F102" s="48"/>
      <c r="G102" s="16"/>
      <c r="H102" s="16"/>
      <c r="I102" s="16"/>
      <c r="J102" s="21"/>
      <c r="K102" s="21"/>
      <c r="L102" s="20">
        <f t="shared" si="5"/>
        <v>0</v>
      </c>
      <c r="M102" s="56">
        <f>'1주차'!L111</f>
        <v>31</v>
      </c>
      <c r="N102" s="16">
        <f t="shared" si="8"/>
        <v>31</v>
      </c>
      <c r="O102" s="39">
        <f t="shared" ref="O102:O107" si="9">RANK(N102,N$6:N$107)</f>
        <v>70</v>
      </c>
      <c r="P102" s="40">
        <f t="shared" si="6"/>
        <v>0</v>
      </c>
      <c r="Q102" s="60" t="s">
        <v>48</v>
      </c>
      <c r="S102" s="12"/>
    </row>
    <row r="103" spans="2:19" ht="18" customHeight="1">
      <c r="B103" s="37">
        <v>214</v>
      </c>
      <c r="C103" s="38"/>
      <c r="D103" s="48"/>
      <c r="E103" s="48" t="s">
        <v>24</v>
      </c>
      <c r="F103" s="48"/>
      <c r="G103" s="16">
        <v>11</v>
      </c>
      <c r="H103" s="16"/>
      <c r="I103" s="16"/>
      <c r="J103" s="21"/>
      <c r="K103" s="21"/>
      <c r="L103" s="20">
        <f t="shared" si="5"/>
        <v>11</v>
      </c>
      <c r="M103" s="56">
        <f>'1주차'!L112</f>
        <v>17</v>
      </c>
      <c r="N103" s="16">
        <f t="shared" si="8"/>
        <v>28</v>
      </c>
      <c r="O103" s="39">
        <f t="shared" si="9"/>
        <v>75</v>
      </c>
      <c r="P103" s="40">
        <f t="shared" si="6"/>
        <v>0.2</v>
      </c>
      <c r="Q103" s="47"/>
    </row>
    <row r="104" spans="2:19" ht="18" customHeight="1">
      <c r="B104" s="37">
        <v>215</v>
      </c>
      <c r="C104" s="38"/>
      <c r="D104" s="48"/>
      <c r="E104" s="48" t="s">
        <v>23</v>
      </c>
      <c r="F104" s="48"/>
      <c r="G104" s="16">
        <v>6</v>
      </c>
      <c r="H104" s="16">
        <v>6</v>
      </c>
      <c r="I104" s="16"/>
      <c r="J104" s="21">
        <v>3</v>
      </c>
      <c r="K104" s="21"/>
      <c r="L104" s="20">
        <f t="shared" si="5"/>
        <v>15</v>
      </c>
      <c r="M104" s="56">
        <f>'1주차'!L113</f>
        <v>17</v>
      </c>
      <c r="N104" s="16">
        <f t="shared" si="8"/>
        <v>32</v>
      </c>
      <c r="O104" s="39">
        <f t="shared" si="9"/>
        <v>69</v>
      </c>
      <c r="P104" s="40">
        <f t="shared" si="6"/>
        <v>0.6</v>
      </c>
      <c r="Q104" s="47"/>
    </row>
    <row r="105" spans="2:19" ht="18" customHeight="1">
      <c r="B105" s="37">
        <v>216</v>
      </c>
      <c r="C105" s="38"/>
      <c r="D105" s="48"/>
      <c r="E105" s="48" t="s">
        <v>23</v>
      </c>
      <c r="F105" s="48"/>
      <c r="G105" s="16"/>
      <c r="H105" s="16"/>
      <c r="I105" s="16"/>
      <c r="J105" s="21"/>
      <c r="K105" s="21"/>
      <c r="L105" s="20">
        <f t="shared" ref="L105:L106" si="10">SUM(G105:K105)</f>
        <v>0</v>
      </c>
      <c r="M105" s="56">
        <f>'1주차'!L113</f>
        <v>17</v>
      </c>
      <c r="N105" s="16">
        <f t="shared" si="8"/>
        <v>17</v>
      </c>
      <c r="O105" s="39">
        <f t="shared" si="9"/>
        <v>85</v>
      </c>
      <c r="P105" s="40">
        <f t="shared" si="6"/>
        <v>0</v>
      </c>
      <c r="Q105" s="60" t="s">
        <v>48</v>
      </c>
    </row>
    <row r="106" spans="2:19" ht="18" customHeight="1">
      <c r="B106" s="37">
        <v>217</v>
      </c>
      <c r="C106" s="38"/>
      <c r="D106" s="48"/>
      <c r="E106" s="48" t="s">
        <v>24</v>
      </c>
      <c r="F106" s="48"/>
      <c r="G106" s="16"/>
      <c r="H106" s="16"/>
      <c r="I106" s="16"/>
      <c r="J106" s="21"/>
      <c r="K106" s="21"/>
      <c r="L106" s="20">
        <f t="shared" si="10"/>
        <v>0</v>
      </c>
      <c r="M106" s="56">
        <f>'1주차'!L114</f>
        <v>13</v>
      </c>
      <c r="N106" s="16">
        <f t="shared" si="8"/>
        <v>13</v>
      </c>
      <c r="O106" s="39">
        <f t="shared" si="9"/>
        <v>91</v>
      </c>
      <c r="P106" s="40">
        <f t="shared" si="6"/>
        <v>0</v>
      </c>
      <c r="Q106" s="60" t="s">
        <v>48</v>
      </c>
    </row>
    <row r="107" spans="2:19" ht="18" customHeight="1" thickBot="1">
      <c r="B107" s="37">
        <v>237</v>
      </c>
      <c r="C107" s="38"/>
      <c r="D107" s="48"/>
      <c r="E107" s="48" t="s">
        <v>46</v>
      </c>
      <c r="F107" s="48"/>
      <c r="G107" s="16">
        <v>9</v>
      </c>
      <c r="H107" s="16"/>
      <c r="I107" s="16">
        <v>7</v>
      </c>
      <c r="J107" s="21"/>
      <c r="K107" s="21"/>
      <c r="L107" s="20">
        <f t="shared" ref="L107" si="11">SUM(G107:K107)</f>
        <v>16</v>
      </c>
      <c r="M107" s="56">
        <f>'1주차'!L115</f>
        <v>12</v>
      </c>
      <c r="N107" s="16">
        <f t="shared" si="8"/>
        <v>28</v>
      </c>
      <c r="O107" s="39">
        <f t="shared" si="9"/>
        <v>75</v>
      </c>
      <c r="P107" s="40">
        <f t="shared" si="6"/>
        <v>0.4</v>
      </c>
      <c r="Q107" s="47"/>
    </row>
    <row r="108" spans="2:19" ht="20.25" customHeight="1">
      <c r="B108" s="150" t="s">
        <v>5</v>
      </c>
      <c r="C108" s="151"/>
      <c r="D108" s="151"/>
      <c r="E108" s="151"/>
      <c r="F108" s="151"/>
      <c r="G108" s="151"/>
      <c r="H108" s="151"/>
      <c r="I108" s="151"/>
      <c r="J108" s="151"/>
      <c r="K108" s="151"/>
      <c r="L108" s="151"/>
      <c r="M108" s="151"/>
      <c r="N108" s="151"/>
      <c r="O108" s="151"/>
      <c r="P108" s="151"/>
      <c r="Q108" s="11"/>
      <c r="S108" s="12"/>
    </row>
    <row r="109" spans="2:19" ht="21" customHeight="1">
      <c r="B109" s="152" t="s">
        <v>6</v>
      </c>
      <c r="C109" s="153"/>
      <c r="D109" s="153"/>
      <c r="E109" s="153"/>
      <c r="F109" s="153"/>
      <c r="G109" s="153"/>
      <c r="H109" s="153"/>
      <c r="I109" s="153"/>
      <c r="J109" s="153"/>
      <c r="K109" s="153"/>
      <c r="L109" s="153"/>
      <c r="M109" s="153"/>
      <c r="N109" s="153"/>
      <c r="O109" s="153"/>
      <c r="P109" s="153"/>
      <c r="Q109" s="154"/>
      <c r="S109" s="12"/>
    </row>
    <row r="110" spans="2:19" ht="24" customHeight="1">
      <c r="B110" s="35"/>
      <c r="C110" s="51"/>
      <c r="D110" s="135" t="s">
        <v>4</v>
      </c>
      <c r="E110" s="135"/>
      <c r="F110" s="135"/>
      <c r="G110" s="135"/>
      <c r="H110" s="135"/>
      <c r="I110" s="135"/>
      <c r="J110" s="135"/>
      <c r="K110" s="135"/>
      <c r="L110" s="135"/>
      <c r="M110" s="135"/>
      <c r="N110" s="135"/>
      <c r="O110" s="135"/>
      <c r="P110" s="135"/>
      <c r="Q110" s="136"/>
      <c r="S110" s="12"/>
    </row>
    <row r="111" spans="2:19" ht="24" customHeight="1" thickBot="1">
      <c r="B111" s="137" t="s">
        <v>7</v>
      </c>
      <c r="C111" s="138"/>
      <c r="D111" s="138"/>
      <c r="E111" s="138"/>
      <c r="F111" s="138"/>
      <c r="G111" s="138"/>
      <c r="H111" s="138"/>
      <c r="I111" s="138"/>
      <c r="J111" s="138"/>
      <c r="K111" s="138"/>
      <c r="L111" s="138"/>
      <c r="M111" s="138"/>
      <c r="N111" s="138"/>
      <c r="O111" s="138"/>
      <c r="P111" s="138"/>
      <c r="Q111" s="139"/>
      <c r="S111" s="12"/>
    </row>
    <row r="112" spans="2:19">
      <c r="G112" s="18"/>
      <c r="S112" s="12"/>
    </row>
    <row r="113" spans="7:19">
      <c r="G113" s="28"/>
      <c r="S113" s="12"/>
    </row>
    <row r="114" spans="7:19">
      <c r="G114" s="28"/>
    </row>
    <row r="115" spans="7:19">
      <c r="G115" s="28"/>
    </row>
    <row r="116" spans="7:19">
      <c r="G116" s="28"/>
    </row>
    <row r="117" spans="7:19">
      <c r="G117" s="28"/>
    </row>
    <row r="118" spans="7:19">
      <c r="G118" s="28"/>
    </row>
    <row r="119" spans="7:19">
      <c r="G119" s="28"/>
    </row>
    <row r="120" spans="7:19">
      <c r="G120" s="28"/>
    </row>
    <row r="121" spans="7:19">
      <c r="G121" s="28"/>
    </row>
    <row r="122" spans="7:19">
      <c r="G122" s="28"/>
    </row>
    <row r="123" spans="7:19">
      <c r="G123" s="28"/>
    </row>
    <row r="124" spans="7:19">
      <c r="G124" s="28"/>
    </row>
    <row r="125" spans="7:19">
      <c r="G125" s="28"/>
    </row>
    <row r="126" spans="7:19">
      <c r="G126" s="28"/>
    </row>
    <row r="127" spans="7:19">
      <c r="G127" s="28"/>
    </row>
    <row r="128" spans="7:19">
      <c r="G128" s="28"/>
    </row>
    <row r="129" spans="7:18">
      <c r="G129" s="28"/>
    </row>
    <row r="130" spans="7:18">
      <c r="G130" s="27"/>
    </row>
    <row r="133" spans="7:18">
      <c r="R133" s="9" t="s">
        <v>17</v>
      </c>
    </row>
    <row r="135" spans="7:18" ht="27.75">
      <c r="Q135" s="3" ph="1"/>
    </row>
    <row r="250" spans="17:17" ht="27.75">
      <c r="Q250" s="3" ph="1"/>
    </row>
    <row r="251" spans="17:17" ht="27.75">
      <c r="Q251" s="3" ph="1"/>
    </row>
    <row r="252" spans="17:17" ht="27.75">
      <c r="Q252" s="3" ph="1"/>
    </row>
    <row r="253" spans="17:17" ht="27.75">
      <c r="Q253" s="3" ph="1"/>
    </row>
    <row r="254" spans="17:17" ht="27.75">
      <c r="Q254" s="3" ph="1"/>
    </row>
    <row r="255" spans="17:17" ht="27.75">
      <c r="Q255" s="3" ph="1"/>
    </row>
    <row r="256" spans="17:17" ht="27.75">
      <c r="Q256" s="3" ph="1"/>
    </row>
    <row r="257" spans="17:17" ht="27.75">
      <c r="Q257" s="3" ph="1"/>
    </row>
  </sheetData>
  <mergeCells count="9">
    <mergeCell ref="B109:Q109"/>
    <mergeCell ref="D110:Q110"/>
    <mergeCell ref="B111:Q111"/>
    <mergeCell ref="L4:O4"/>
    <mergeCell ref="B2:Q2"/>
    <mergeCell ref="B3:Q3"/>
    <mergeCell ref="B4:D4"/>
    <mergeCell ref="P4:P5"/>
    <mergeCell ref="B108:P108"/>
  </mergeCells>
  <phoneticPr fontId="1" type="noConversion"/>
  <conditionalFormatting sqref="G6:M107">
    <cfRule type="cellIs" dxfId="14" priority="3" operator="equal">
      <formula>0</formula>
    </cfRule>
  </conditionalFormatting>
  <conditionalFormatting sqref="P6:P107">
    <cfRule type="cellIs" dxfId="13" priority="2" operator="lessThan">
      <formula>1</formula>
    </cfRule>
  </conditionalFormatting>
  <conditionalFormatting sqref="G6:M107">
    <cfRule type="cellIs" dxfId="12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U261"/>
  <sheetViews>
    <sheetView topLeftCell="A92" workbookViewId="0">
      <selection activeCell="I100" sqref="I100"/>
    </sheetView>
  </sheetViews>
  <sheetFormatPr defaultRowHeight="20.25"/>
  <cols>
    <col min="1" max="1" width="0.25" style="9" customWidth="1"/>
    <col min="2" max="2" width="7.625" style="36" customWidth="1"/>
    <col min="3" max="3" width="6.375" style="9" hidden="1" customWidth="1"/>
    <col min="4" max="4" width="8.125" style="9" hidden="1" customWidth="1"/>
    <col min="5" max="5" width="4.75" style="9" customWidth="1"/>
    <col min="6" max="6" width="15.375" style="9" hidden="1" customWidth="1"/>
    <col min="7" max="7" width="6.5" style="14" customWidth="1"/>
    <col min="8" max="13" width="6.5" style="17" customWidth="1"/>
    <col min="14" max="14" width="7.375" style="9" customWidth="1"/>
    <col min="15" max="15" width="7.5" style="30" customWidth="1"/>
    <col min="16" max="16" width="9.125" style="9" customWidth="1"/>
    <col min="17" max="17" width="11.125" style="3" customWidth="1"/>
    <col min="18" max="18" width="3.625" style="9" customWidth="1"/>
    <col min="19" max="19" width="6.75" style="9" customWidth="1"/>
    <col min="20" max="16384" width="9" style="9"/>
  </cols>
  <sheetData>
    <row r="1" spans="1:21" ht="21" thickBot="1">
      <c r="B1" s="33"/>
      <c r="C1" s="6"/>
      <c r="D1" s="6"/>
      <c r="E1" s="6"/>
      <c r="F1" s="57"/>
      <c r="H1" s="18"/>
      <c r="I1" s="18"/>
      <c r="J1" s="18"/>
      <c r="K1" s="18"/>
      <c r="L1" s="18"/>
      <c r="M1" s="18"/>
      <c r="N1" s="6"/>
      <c r="O1" s="29"/>
      <c r="P1" s="6"/>
      <c r="Q1" s="7"/>
    </row>
    <row r="2" spans="1:21" ht="38.25" customHeight="1" thickTop="1" thickBot="1">
      <c r="B2" s="140" t="s">
        <v>21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2"/>
    </row>
    <row r="3" spans="1:21" ht="27" customHeight="1" thickTop="1" thickBot="1">
      <c r="B3" s="155" t="s">
        <v>49</v>
      </c>
      <c r="C3" s="156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8"/>
    </row>
    <row r="4" spans="1:21" ht="18" thickBot="1">
      <c r="B4" s="143"/>
      <c r="C4" s="144"/>
      <c r="D4" s="145"/>
      <c r="E4" s="13"/>
      <c r="F4" s="13"/>
      <c r="G4" s="15">
        <v>28</v>
      </c>
      <c r="H4" s="15">
        <v>29</v>
      </c>
      <c r="I4" s="15">
        <v>30</v>
      </c>
      <c r="J4" s="15">
        <v>1</v>
      </c>
      <c r="K4" s="15">
        <v>2</v>
      </c>
      <c r="L4" s="149" t="s">
        <v>18</v>
      </c>
      <c r="M4" s="146"/>
      <c r="N4" s="146"/>
      <c r="O4" s="147"/>
      <c r="P4" s="148" t="s">
        <v>2</v>
      </c>
      <c r="Q4" s="4" t="s">
        <v>3</v>
      </c>
    </row>
    <row r="5" spans="1:21" ht="33.75" customHeight="1" thickBot="1">
      <c r="A5" s="2" t="s">
        <v>0</v>
      </c>
      <c r="B5" s="32" t="s">
        <v>0</v>
      </c>
      <c r="C5" s="24" t="s">
        <v>16</v>
      </c>
      <c r="D5" s="8" t="s">
        <v>1</v>
      </c>
      <c r="E5" s="58" t="s">
        <v>9</v>
      </c>
      <c r="F5" s="58"/>
      <c r="G5" s="15" t="s">
        <v>11</v>
      </c>
      <c r="H5" s="19" t="s">
        <v>10</v>
      </c>
      <c r="I5" s="15" t="s">
        <v>13</v>
      </c>
      <c r="J5" s="15" t="s">
        <v>14</v>
      </c>
      <c r="K5" s="15" t="s">
        <v>12</v>
      </c>
      <c r="L5" s="54" t="s">
        <v>44</v>
      </c>
      <c r="M5" s="55" t="s">
        <v>45</v>
      </c>
      <c r="N5" s="5" t="s">
        <v>8</v>
      </c>
      <c r="O5" s="31" t="s">
        <v>19</v>
      </c>
      <c r="P5" s="149"/>
      <c r="Q5" s="4"/>
      <c r="S5" s="25"/>
    </row>
    <row r="6" spans="1:21" ht="18" customHeight="1">
      <c r="B6" s="59">
        <v>100</v>
      </c>
      <c r="C6" s="50"/>
      <c r="D6" s="16"/>
      <c r="E6" s="16" t="s">
        <v>23</v>
      </c>
      <c r="F6" s="16"/>
      <c r="G6" s="16">
        <v>6</v>
      </c>
      <c r="H6" s="16">
        <v>12</v>
      </c>
      <c r="I6" s="16">
        <v>8</v>
      </c>
      <c r="J6" s="20">
        <v>8</v>
      </c>
      <c r="K6" s="20">
        <v>8</v>
      </c>
      <c r="L6" s="20">
        <f>SUM(G6:K6)</f>
        <v>42</v>
      </c>
      <c r="M6" s="56">
        <f>'2주차'!N6</f>
        <v>99</v>
      </c>
      <c r="N6" s="16">
        <f>SUM(L6,M6)</f>
        <v>141</v>
      </c>
      <c r="O6" s="39">
        <f t="shared" ref="O6:O37" si="0">RANK(N6,N$6:N$107)</f>
        <v>10</v>
      </c>
      <c r="P6" s="40">
        <f>COUNTA(G6,H6,I6,J6,K6)/5</f>
        <v>1</v>
      </c>
      <c r="Q6" s="41"/>
      <c r="S6" s="26"/>
    </row>
    <row r="7" spans="1:21" ht="18" customHeight="1" thickBot="1">
      <c r="B7" s="66">
        <v>103</v>
      </c>
      <c r="C7" s="67"/>
      <c r="D7" s="68"/>
      <c r="E7" s="68" t="s">
        <v>23</v>
      </c>
      <c r="F7" s="68"/>
      <c r="G7" s="68"/>
      <c r="H7" s="68"/>
      <c r="I7" s="68"/>
      <c r="J7" s="68"/>
      <c r="K7" s="68"/>
      <c r="L7" s="69">
        <f t="shared" ref="L7:L66" si="1">SUM(G7:K7)</f>
        <v>0</v>
      </c>
      <c r="M7" s="70">
        <f>'2주차'!N7</f>
        <v>13</v>
      </c>
      <c r="N7" s="68">
        <f t="shared" ref="N7:N66" si="2">SUM(L7,M7)</f>
        <v>13</v>
      </c>
      <c r="O7" s="71">
        <f t="shared" si="0"/>
        <v>94</v>
      </c>
      <c r="P7" s="72">
        <f t="shared" ref="P7:P66" si="3">COUNTA(G7,H7,I7,J7,K7)/5</f>
        <v>0</v>
      </c>
      <c r="Q7" s="60" t="s">
        <v>48</v>
      </c>
      <c r="S7" s="26"/>
    </row>
    <row r="8" spans="1:21" ht="18" customHeight="1">
      <c r="B8" s="49">
        <v>106</v>
      </c>
      <c r="C8" s="50"/>
      <c r="D8" s="16"/>
      <c r="E8" s="16" t="s">
        <v>24</v>
      </c>
      <c r="F8" s="16"/>
      <c r="G8" s="16">
        <v>7</v>
      </c>
      <c r="H8" s="16">
        <v>12</v>
      </c>
      <c r="I8" s="16">
        <v>10</v>
      </c>
      <c r="J8" s="16">
        <v>7</v>
      </c>
      <c r="K8" s="20">
        <v>6</v>
      </c>
      <c r="L8" s="20">
        <f t="shared" si="1"/>
        <v>42</v>
      </c>
      <c r="M8" s="56">
        <f>'2주차'!N8</f>
        <v>82</v>
      </c>
      <c r="N8" s="16">
        <f t="shared" si="2"/>
        <v>124</v>
      </c>
      <c r="O8" s="39">
        <f t="shared" si="0"/>
        <v>17</v>
      </c>
      <c r="P8" s="40">
        <f t="shared" si="3"/>
        <v>1</v>
      </c>
      <c r="Q8" s="44"/>
      <c r="S8" s="26"/>
    </row>
    <row r="9" spans="1:21" ht="18" customHeight="1">
      <c r="B9" s="49">
        <v>107</v>
      </c>
      <c r="C9" s="50"/>
      <c r="D9" s="16"/>
      <c r="E9" s="16" t="s">
        <v>24</v>
      </c>
      <c r="F9" s="16"/>
      <c r="G9" s="16">
        <v>4</v>
      </c>
      <c r="H9" s="16">
        <v>7</v>
      </c>
      <c r="I9" s="16">
        <v>6</v>
      </c>
      <c r="J9" s="16"/>
      <c r="K9" s="20">
        <v>4</v>
      </c>
      <c r="L9" s="20">
        <f t="shared" si="1"/>
        <v>21</v>
      </c>
      <c r="M9" s="56">
        <f>'2주차'!N9</f>
        <v>64</v>
      </c>
      <c r="N9" s="16">
        <f t="shared" si="2"/>
        <v>85</v>
      </c>
      <c r="O9" s="39">
        <f t="shared" si="0"/>
        <v>36</v>
      </c>
      <c r="P9" s="40">
        <f t="shared" si="3"/>
        <v>0.8</v>
      </c>
      <c r="Q9" s="43"/>
      <c r="S9" s="26"/>
    </row>
    <row r="10" spans="1:21" ht="18" customHeight="1" thickBot="1">
      <c r="B10" s="49">
        <v>108</v>
      </c>
      <c r="C10" s="50"/>
      <c r="D10" s="16"/>
      <c r="E10" s="16" t="s">
        <v>24</v>
      </c>
      <c r="F10" s="16"/>
      <c r="G10" s="16">
        <v>6</v>
      </c>
      <c r="H10" s="16">
        <v>6</v>
      </c>
      <c r="I10" s="16"/>
      <c r="J10" s="16">
        <v>2</v>
      </c>
      <c r="K10" s="20">
        <v>3</v>
      </c>
      <c r="L10" s="20">
        <f t="shared" si="1"/>
        <v>17</v>
      </c>
      <c r="M10" s="56">
        <f>'2주차'!N10</f>
        <v>60</v>
      </c>
      <c r="N10" s="16">
        <f t="shared" si="2"/>
        <v>77</v>
      </c>
      <c r="O10" s="39">
        <f t="shared" si="0"/>
        <v>45</v>
      </c>
      <c r="P10" s="40">
        <f t="shared" si="3"/>
        <v>0.8</v>
      </c>
      <c r="Q10" s="45"/>
      <c r="S10" s="12"/>
    </row>
    <row r="11" spans="1:21" ht="18" customHeight="1">
      <c r="B11" s="59">
        <v>109</v>
      </c>
      <c r="C11" s="50"/>
      <c r="D11" s="16"/>
      <c r="E11" s="16" t="s">
        <v>23</v>
      </c>
      <c r="F11" s="16"/>
      <c r="G11" s="16">
        <v>8</v>
      </c>
      <c r="H11" s="16">
        <v>9</v>
      </c>
      <c r="I11" s="16">
        <v>7</v>
      </c>
      <c r="J11" s="16">
        <v>8</v>
      </c>
      <c r="K11" s="20">
        <v>8</v>
      </c>
      <c r="L11" s="20">
        <f t="shared" si="1"/>
        <v>40</v>
      </c>
      <c r="M11" s="56">
        <f>'2주차'!N11</f>
        <v>84</v>
      </c>
      <c r="N11" s="16">
        <f t="shared" si="2"/>
        <v>124</v>
      </c>
      <c r="O11" s="39">
        <f t="shared" si="0"/>
        <v>17</v>
      </c>
      <c r="P11" s="40">
        <f t="shared" si="3"/>
        <v>1</v>
      </c>
      <c r="Q11" s="44"/>
      <c r="S11" s="12"/>
    </row>
    <row r="12" spans="1:21" ht="18" customHeight="1">
      <c r="B12" s="49">
        <v>110</v>
      </c>
      <c r="C12" s="50"/>
      <c r="D12" s="16"/>
      <c r="E12" s="16" t="s">
        <v>23</v>
      </c>
      <c r="F12" s="16"/>
      <c r="G12" s="16"/>
      <c r="H12" s="16">
        <v>9</v>
      </c>
      <c r="I12" s="16">
        <v>7</v>
      </c>
      <c r="J12" s="16">
        <v>3</v>
      </c>
      <c r="K12" s="21">
        <v>9</v>
      </c>
      <c r="L12" s="20">
        <f t="shared" si="1"/>
        <v>28</v>
      </c>
      <c r="M12" s="56">
        <f>'2주차'!N12</f>
        <v>91</v>
      </c>
      <c r="N12" s="16">
        <f t="shared" si="2"/>
        <v>119</v>
      </c>
      <c r="O12" s="39">
        <f t="shared" si="0"/>
        <v>20</v>
      </c>
      <c r="P12" s="40">
        <f t="shared" si="3"/>
        <v>0.8</v>
      </c>
      <c r="Q12" s="46"/>
      <c r="S12" s="12"/>
    </row>
    <row r="13" spans="1:21" ht="18" customHeight="1">
      <c r="B13" s="49">
        <v>111</v>
      </c>
      <c r="C13" s="50"/>
      <c r="D13" s="16"/>
      <c r="E13" s="16" t="s">
        <v>23</v>
      </c>
      <c r="F13" s="16"/>
      <c r="G13" s="16"/>
      <c r="H13" s="16"/>
      <c r="I13" s="16">
        <v>3</v>
      </c>
      <c r="J13" s="16"/>
      <c r="K13" s="21"/>
      <c r="L13" s="20">
        <f t="shared" si="1"/>
        <v>3</v>
      </c>
      <c r="M13" s="56">
        <f>'2주차'!N13</f>
        <v>63</v>
      </c>
      <c r="N13" s="16">
        <f t="shared" si="2"/>
        <v>66</v>
      </c>
      <c r="O13" s="39">
        <f t="shared" si="0"/>
        <v>53</v>
      </c>
      <c r="P13" s="40">
        <f t="shared" si="3"/>
        <v>0.2</v>
      </c>
      <c r="Q13" s="46"/>
      <c r="S13" s="12"/>
    </row>
    <row r="14" spans="1:21" ht="18" customHeight="1">
      <c r="B14" s="66">
        <v>113</v>
      </c>
      <c r="C14" s="67"/>
      <c r="D14" s="68"/>
      <c r="E14" s="68" t="s">
        <v>23</v>
      </c>
      <c r="F14" s="68"/>
      <c r="G14" s="68"/>
      <c r="H14" s="68"/>
      <c r="I14" s="68"/>
      <c r="J14" s="68"/>
      <c r="K14" s="73"/>
      <c r="L14" s="69">
        <f t="shared" si="1"/>
        <v>0</v>
      </c>
      <c r="M14" s="70">
        <f>'2주차'!N15</f>
        <v>9</v>
      </c>
      <c r="N14" s="68">
        <f t="shared" si="2"/>
        <v>9</v>
      </c>
      <c r="O14" s="71">
        <f t="shared" si="0"/>
        <v>97</v>
      </c>
      <c r="P14" s="72">
        <f t="shared" si="3"/>
        <v>0</v>
      </c>
      <c r="Q14" s="60" t="s">
        <v>48</v>
      </c>
      <c r="S14" s="12"/>
    </row>
    <row r="15" spans="1:21" ht="18" customHeight="1">
      <c r="B15" s="49">
        <v>114</v>
      </c>
      <c r="C15" s="50"/>
      <c r="D15" s="16"/>
      <c r="E15" s="16" t="s">
        <v>23</v>
      </c>
      <c r="F15" s="16"/>
      <c r="G15" s="16">
        <v>4</v>
      </c>
      <c r="H15" s="16">
        <v>8</v>
      </c>
      <c r="I15" s="16">
        <v>6</v>
      </c>
      <c r="J15" s="16">
        <v>8</v>
      </c>
      <c r="K15" s="21">
        <v>3</v>
      </c>
      <c r="L15" s="20">
        <f t="shared" si="1"/>
        <v>29</v>
      </c>
      <c r="M15" s="56">
        <f>'2주차'!N16</f>
        <v>65</v>
      </c>
      <c r="N15" s="16">
        <f t="shared" si="2"/>
        <v>94</v>
      </c>
      <c r="O15" s="39">
        <f t="shared" si="0"/>
        <v>33</v>
      </c>
      <c r="P15" s="40">
        <f t="shared" si="3"/>
        <v>1</v>
      </c>
      <c r="Q15" s="46"/>
      <c r="S15" s="12"/>
      <c r="T15" s="12"/>
      <c r="U15" s="12"/>
    </row>
    <row r="16" spans="1:21" ht="18" customHeight="1">
      <c r="B16" s="49">
        <v>116</v>
      </c>
      <c r="C16" s="50"/>
      <c r="D16" s="16"/>
      <c r="E16" s="16" t="s">
        <v>23</v>
      </c>
      <c r="F16" s="16"/>
      <c r="G16" s="16"/>
      <c r="H16" s="16">
        <v>5</v>
      </c>
      <c r="I16" s="16">
        <v>3</v>
      </c>
      <c r="J16" s="16">
        <v>1</v>
      </c>
      <c r="K16" s="21">
        <v>7</v>
      </c>
      <c r="L16" s="20">
        <f t="shared" si="1"/>
        <v>16</v>
      </c>
      <c r="M16" s="56">
        <f>'2주차'!N17</f>
        <v>51</v>
      </c>
      <c r="N16" s="16">
        <f t="shared" si="2"/>
        <v>67</v>
      </c>
      <c r="O16" s="39">
        <f t="shared" si="0"/>
        <v>52</v>
      </c>
      <c r="P16" s="40">
        <f t="shared" si="3"/>
        <v>0.8</v>
      </c>
      <c r="Q16" s="46"/>
      <c r="S16" s="12"/>
      <c r="T16" s="12"/>
      <c r="U16" s="12"/>
    </row>
    <row r="17" spans="2:21" ht="18" customHeight="1">
      <c r="B17" s="49">
        <v>117</v>
      </c>
      <c r="C17" s="50"/>
      <c r="D17" s="16"/>
      <c r="E17" s="16" t="s">
        <v>24</v>
      </c>
      <c r="F17" s="16"/>
      <c r="G17" s="16">
        <v>5</v>
      </c>
      <c r="H17" s="16">
        <v>4</v>
      </c>
      <c r="I17" s="16"/>
      <c r="J17" s="16"/>
      <c r="K17" s="21"/>
      <c r="L17" s="20">
        <f t="shared" si="1"/>
        <v>9</v>
      </c>
      <c r="M17" s="56">
        <f>'2주차'!N18</f>
        <v>49</v>
      </c>
      <c r="N17" s="16">
        <f t="shared" si="2"/>
        <v>58</v>
      </c>
      <c r="O17" s="39">
        <f t="shared" si="0"/>
        <v>60</v>
      </c>
      <c r="P17" s="40">
        <f t="shared" si="3"/>
        <v>0.4</v>
      </c>
      <c r="Q17" s="45"/>
      <c r="S17" s="12"/>
      <c r="T17" s="12"/>
      <c r="U17" s="12"/>
    </row>
    <row r="18" spans="2:21" ht="18" customHeight="1">
      <c r="B18" s="49">
        <v>118</v>
      </c>
      <c r="C18" s="50"/>
      <c r="D18" s="16"/>
      <c r="E18" s="16" t="s">
        <v>23</v>
      </c>
      <c r="F18" s="16"/>
      <c r="G18" s="16">
        <v>3</v>
      </c>
      <c r="H18" s="16">
        <v>13</v>
      </c>
      <c r="I18" s="16">
        <v>9</v>
      </c>
      <c r="J18" s="16">
        <v>2</v>
      </c>
      <c r="K18" s="21">
        <v>9</v>
      </c>
      <c r="L18" s="20">
        <f t="shared" si="1"/>
        <v>36</v>
      </c>
      <c r="M18" s="56">
        <f>'2주차'!N19</f>
        <v>98</v>
      </c>
      <c r="N18" s="16">
        <f t="shared" si="2"/>
        <v>134</v>
      </c>
      <c r="O18" s="39">
        <f t="shared" si="0"/>
        <v>12</v>
      </c>
      <c r="P18" s="40">
        <f t="shared" si="3"/>
        <v>1</v>
      </c>
      <c r="Q18" s="47"/>
      <c r="S18" s="12"/>
      <c r="T18" s="12"/>
      <c r="U18" s="12"/>
    </row>
    <row r="19" spans="2:21" ht="18" customHeight="1">
      <c r="B19" s="49">
        <v>119</v>
      </c>
      <c r="C19" s="50"/>
      <c r="D19" s="16"/>
      <c r="E19" s="16" t="s">
        <v>23</v>
      </c>
      <c r="F19" s="16"/>
      <c r="G19" s="16">
        <v>5</v>
      </c>
      <c r="H19" s="16">
        <v>9</v>
      </c>
      <c r="I19" s="16">
        <v>2</v>
      </c>
      <c r="J19" s="16">
        <v>3</v>
      </c>
      <c r="K19" s="21">
        <v>9</v>
      </c>
      <c r="L19" s="20">
        <f t="shared" si="1"/>
        <v>28</v>
      </c>
      <c r="M19" s="56">
        <f>'2주차'!N20</f>
        <v>56</v>
      </c>
      <c r="N19" s="16">
        <f t="shared" si="2"/>
        <v>84</v>
      </c>
      <c r="O19" s="39">
        <f t="shared" si="0"/>
        <v>39</v>
      </c>
      <c r="P19" s="40">
        <f t="shared" si="3"/>
        <v>1</v>
      </c>
      <c r="Q19" s="47"/>
      <c r="S19" s="12"/>
      <c r="T19" s="12"/>
      <c r="U19" s="12"/>
    </row>
    <row r="20" spans="2:21" ht="18" customHeight="1">
      <c r="B20" s="49">
        <v>121</v>
      </c>
      <c r="C20" s="50"/>
      <c r="D20" s="16"/>
      <c r="E20" s="16" t="s">
        <v>23</v>
      </c>
      <c r="F20" s="16"/>
      <c r="G20" s="16"/>
      <c r="H20" s="16">
        <v>4</v>
      </c>
      <c r="I20" s="16">
        <v>2</v>
      </c>
      <c r="J20" s="16">
        <v>3</v>
      </c>
      <c r="K20" s="21">
        <v>3</v>
      </c>
      <c r="L20" s="20">
        <f t="shared" si="1"/>
        <v>12</v>
      </c>
      <c r="M20" s="56">
        <f>'2주차'!N21</f>
        <v>44</v>
      </c>
      <c r="N20" s="16">
        <f t="shared" si="2"/>
        <v>56</v>
      </c>
      <c r="O20" s="39">
        <f t="shared" si="0"/>
        <v>61</v>
      </c>
      <c r="P20" s="40">
        <f t="shared" si="3"/>
        <v>0.8</v>
      </c>
      <c r="Q20" s="47"/>
      <c r="S20" s="12"/>
      <c r="T20" s="12"/>
      <c r="U20" s="12"/>
    </row>
    <row r="21" spans="2:21" ht="18" customHeight="1">
      <c r="B21" s="49">
        <v>122</v>
      </c>
      <c r="C21" s="50"/>
      <c r="D21" s="16"/>
      <c r="E21" s="16" t="s">
        <v>23</v>
      </c>
      <c r="F21" s="16"/>
      <c r="G21" s="16">
        <v>8</v>
      </c>
      <c r="H21" s="16">
        <v>3</v>
      </c>
      <c r="I21" s="16">
        <v>3</v>
      </c>
      <c r="J21" s="16"/>
      <c r="K21" s="21"/>
      <c r="L21" s="20">
        <f t="shared" si="1"/>
        <v>14</v>
      </c>
      <c r="M21" s="56">
        <f>'2주차'!N22</f>
        <v>31</v>
      </c>
      <c r="N21" s="16">
        <f t="shared" si="2"/>
        <v>45</v>
      </c>
      <c r="O21" s="39">
        <f t="shared" si="0"/>
        <v>67</v>
      </c>
      <c r="P21" s="40">
        <f t="shared" si="3"/>
        <v>0.6</v>
      </c>
      <c r="Q21" s="47"/>
      <c r="S21" s="12"/>
      <c r="T21" s="12"/>
      <c r="U21" s="12"/>
    </row>
    <row r="22" spans="2:21" ht="18" customHeight="1">
      <c r="B22" s="49">
        <v>123</v>
      </c>
      <c r="C22" s="50"/>
      <c r="D22" s="16"/>
      <c r="E22" s="16" t="s">
        <v>23</v>
      </c>
      <c r="F22" s="16"/>
      <c r="G22" s="16">
        <v>6</v>
      </c>
      <c r="H22" s="16"/>
      <c r="I22" s="16"/>
      <c r="J22" s="16"/>
      <c r="K22" s="21">
        <v>7</v>
      </c>
      <c r="L22" s="20">
        <f t="shared" si="1"/>
        <v>13</v>
      </c>
      <c r="M22" s="56">
        <f>'2주차'!N23</f>
        <v>125</v>
      </c>
      <c r="N22" s="16">
        <f t="shared" si="2"/>
        <v>138</v>
      </c>
      <c r="O22" s="39">
        <f t="shared" si="0"/>
        <v>11</v>
      </c>
      <c r="P22" s="40">
        <f t="shared" si="3"/>
        <v>0.4</v>
      </c>
      <c r="Q22" s="47"/>
      <c r="S22" s="12"/>
      <c r="T22" s="12"/>
      <c r="U22" s="12"/>
    </row>
    <row r="23" spans="2:21" ht="18" customHeight="1">
      <c r="B23" s="49">
        <v>124</v>
      </c>
      <c r="C23" s="50"/>
      <c r="D23" s="16"/>
      <c r="E23" s="16" t="s">
        <v>23</v>
      </c>
      <c r="F23" s="16"/>
      <c r="G23" s="16">
        <v>8</v>
      </c>
      <c r="H23" s="16"/>
      <c r="I23" s="16"/>
      <c r="J23" s="16"/>
      <c r="K23" s="21">
        <v>8</v>
      </c>
      <c r="L23" s="20">
        <f t="shared" si="1"/>
        <v>16</v>
      </c>
      <c r="M23" s="56">
        <f>'2주차'!N24</f>
        <v>68</v>
      </c>
      <c r="N23" s="16">
        <f t="shared" si="2"/>
        <v>84</v>
      </c>
      <c r="O23" s="39">
        <f t="shared" si="0"/>
        <v>39</v>
      </c>
      <c r="P23" s="40">
        <f t="shared" si="3"/>
        <v>0.4</v>
      </c>
      <c r="Q23" s="47"/>
      <c r="S23" s="12"/>
      <c r="T23" s="12"/>
      <c r="U23" s="12"/>
    </row>
    <row r="24" spans="2:21" ht="18" customHeight="1">
      <c r="B24" s="59">
        <v>126</v>
      </c>
      <c r="C24" s="50"/>
      <c r="D24" s="16"/>
      <c r="E24" s="16" t="s">
        <v>23</v>
      </c>
      <c r="F24" s="16"/>
      <c r="G24" s="16">
        <v>5</v>
      </c>
      <c r="H24" s="16">
        <v>6</v>
      </c>
      <c r="I24" s="16">
        <v>8</v>
      </c>
      <c r="J24" s="16">
        <v>4</v>
      </c>
      <c r="K24" s="21">
        <v>8</v>
      </c>
      <c r="L24" s="20">
        <f t="shared" si="1"/>
        <v>31</v>
      </c>
      <c r="M24" s="56">
        <f>'2주차'!N25</f>
        <v>85</v>
      </c>
      <c r="N24" s="16">
        <f t="shared" si="2"/>
        <v>116</v>
      </c>
      <c r="O24" s="39">
        <f t="shared" si="0"/>
        <v>21</v>
      </c>
      <c r="P24" s="40">
        <f t="shared" si="3"/>
        <v>1</v>
      </c>
      <c r="Q24" s="47"/>
      <c r="S24" s="12"/>
      <c r="T24" s="12"/>
      <c r="U24" s="12"/>
    </row>
    <row r="25" spans="2:21" ht="18" customHeight="1">
      <c r="B25" s="66">
        <v>128</v>
      </c>
      <c r="C25" s="67"/>
      <c r="D25" s="68"/>
      <c r="E25" s="68" t="s">
        <v>23</v>
      </c>
      <c r="F25" s="68"/>
      <c r="G25" s="68"/>
      <c r="H25" s="68"/>
      <c r="I25" s="68"/>
      <c r="J25" s="68"/>
      <c r="K25" s="73"/>
      <c r="L25" s="69">
        <f t="shared" si="1"/>
        <v>0</v>
      </c>
      <c r="M25" s="70">
        <f>'2주차'!N26</f>
        <v>21</v>
      </c>
      <c r="N25" s="68">
        <f t="shared" si="2"/>
        <v>21</v>
      </c>
      <c r="O25" s="71">
        <f t="shared" si="0"/>
        <v>85</v>
      </c>
      <c r="P25" s="72">
        <f t="shared" si="3"/>
        <v>0</v>
      </c>
      <c r="Q25" s="60" t="s">
        <v>48</v>
      </c>
      <c r="S25" s="12"/>
      <c r="T25" s="12"/>
      <c r="U25" s="12"/>
    </row>
    <row r="26" spans="2:21" ht="18" customHeight="1">
      <c r="B26" s="66">
        <v>129</v>
      </c>
      <c r="C26" s="67"/>
      <c r="D26" s="68"/>
      <c r="E26" s="68" t="s">
        <v>24</v>
      </c>
      <c r="F26" s="68"/>
      <c r="G26" s="68"/>
      <c r="H26" s="68"/>
      <c r="I26" s="68"/>
      <c r="J26" s="68"/>
      <c r="K26" s="73"/>
      <c r="L26" s="69">
        <f t="shared" si="1"/>
        <v>0</v>
      </c>
      <c r="M26" s="70">
        <f>'2주차'!N27</f>
        <v>25</v>
      </c>
      <c r="N26" s="68">
        <f t="shared" si="2"/>
        <v>25</v>
      </c>
      <c r="O26" s="71">
        <f t="shared" si="0"/>
        <v>82</v>
      </c>
      <c r="P26" s="72">
        <f t="shared" si="3"/>
        <v>0</v>
      </c>
      <c r="Q26" s="60" t="s">
        <v>48</v>
      </c>
      <c r="S26" s="12"/>
      <c r="T26" s="12"/>
      <c r="U26" s="12"/>
    </row>
    <row r="27" spans="2:21" ht="18" customHeight="1">
      <c r="B27" s="49">
        <v>130</v>
      </c>
      <c r="C27" s="50"/>
      <c r="D27" s="16"/>
      <c r="E27" s="16" t="s">
        <v>23</v>
      </c>
      <c r="F27" s="16"/>
      <c r="G27" s="16">
        <v>5</v>
      </c>
      <c r="H27" s="16">
        <v>5</v>
      </c>
      <c r="I27" s="16">
        <v>5</v>
      </c>
      <c r="J27" s="16">
        <v>3</v>
      </c>
      <c r="K27" s="21">
        <v>2</v>
      </c>
      <c r="L27" s="20">
        <f t="shared" si="1"/>
        <v>20</v>
      </c>
      <c r="M27" s="56">
        <f>'2주차'!N28</f>
        <v>35</v>
      </c>
      <c r="N27" s="16">
        <f t="shared" si="2"/>
        <v>55</v>
      </c>
      <c r="O27" s="39">
        <f t="shared" si="0"/>
        <v>63</v>
      </c>
      <c r="P27" s="40">
        <f t="shared" si="3"/>
        <v>1</v>
      </c>
      <c r="Q27" s="47"/>
      <c r="S27" s="12"/>
      <c r="T27" s="12"/>
      <c r="U27" s="12"/>
    </row>
    <row r="28" spans="2:21" ht="18" customHeight="1">
      <c r="B28" s="59">
        <v>131</v>
      </c>
      <c r="C28" s="50"/>
      <c r="D28" s="16"/>
      <c r="E28" s="16" t="s">
        <v>23</v>
      </c>
      <c r="F28" s="16"/>
      <c r="G28" s="16">
        <v>7</v>
      </c>
      <c r="H28" s="16">
        <v>14</v>
      </c>
      <c r="I28" s="16">
        <v>12</v>
      </c>
      <c r="J28" s="16">
        <v>8</v>
      </c>
      <c r="K28" s="21">
        <v>10</v>
      </c>
      <c r="L28" s="20">
        <f t="shared" si="1"/>
        <v>51</v>
      </c>
      <c r="M28" s="56">
        <f>'2주차'!N29</f>
        <v>118</v>
      </c>
      <c r="N28" s="16">
        <f t="shared" si="2"/>
        <v>169</v>
      </c>
      <c r="O28" s="62">
        <f t="shared" si="0"/>
        <v>3</v>
      </c>
      <c r="P28" s="40">
        <f t="shared" si="3"/>
        <v>1</v>
      </c>
      <c r="Q28" s="47"/>
      <c r="S28" s="12"/>
      <c r="T28" s="12"/>
      <c r="U28" s="12"/>
    </row>
    <row r="29" spans="2:21" ht="18" customHeight="1">
      <c r="B29" s="59">
        <v>132</v>
      </c>
      <c r="C29" s="50"/>
      <c r="D29" s="16"/>
      <c r="E29" s="16" t="s">
        <v>23</v>
      </c>
      <c r="F29" s="16"/>
      <c r="G29" s="16">
        <v>6</v>
      </c>
      <c r="H29" s="16">
        <v>7</v>
      </c>
      <c r="I29" s="16">
        <v>4</v>
      </c>
      <c r="J29" s="16">
        <v>6</v>
      </c>
      <c r="K29" s="21">
        <v>6</v>
      </c>
      <c r="L29" s="20">
        <f t="shared" si="1"/>
        <v>29</v>
      </c>
      <c r="M29" s="56">
        <f>'2주차'!N30</f>
        <v>74</v>
      </c>
      <c r="N29" s="16">
        <f t="shared" si="2"/>
        <v>103</v>
      </c>
      <c r="O29" s="39">
        <f t="shared" si="0"/>
        <v>30</v>
      </c>
      <c r="P29" s="40">
        <f t="shared" si="3"/>
        <v>1</v>
      </c>
      <c r="Q29" s="47"/>
      <c r="S29" s="12"/>
      <c r="T29" s="12"/>
      <c r="U29" s="12"/>
    </row>
    <row r="30" spans="2:21" ht="18" customHeight="1">
      <c r="B30" s="49">
        <v>133</v>
      </c>
      <c r="C30" s="50"/>
      <c r="D30" s="16"/>
      <c r="E30" s="16" t="s">
        <v>23</v>
      </c>
      <c r="F30" s="16"/>
      <c r="G30" s="16">
        <v>12</v>
      </c>
      <c r="H30" s="16">
        <v>11</v>
      </c>
      <c r="I30" s="16"/>
      <c r="J30" s="16"/>
      <c r="K30" s="21">
        <v>7</v>
      </c>
      <c r="L30" s="20">
        <f t="shared" si="1"/>
        <v>30</v>
      </c>
      <c r="M30" s="56">
        <f>'2주차'!N31</f>
        <v>44</v>
      </c>
      <c r="N30" s="16">
        <f t="shared" si="2"/>
        <v>74</v>
      </c>
      <c r="O30" s="39">
        <f t="shared" si="0"/>
        <v>48</v>
      </c>
      <c r="P30" s="40">
        <f t="shared" si="3"/>
        <v>0.6</v>
      </c>
      <c r="Q30" s="47"/>
      <c r="S30" s="12"/>
      <c r="T30" s="12"/>
      <c r="U30" s="12"/>
    </row>
    <row r="31" spans="2:21" ht="18" customHeight="1">
      <c r="B31" s="59">
        <v>134</v>
      </c>
      <c r="C31" s="50"/>
      <c r="D31" s="16"/>
      <c r="E31" s="16" t="s">
        <v>23</v>
      </c>
      <c r="F31" s="16"/>
      <c r="G31" s="16">
        <v>7</v>
      </c>
      <c r="H31" s="16">
        <v>8</v>
      </c>
      <c r="I31" s="16">
        <v>3</v>
      </c>
      <c r="J31" s="16">
        <v>1</v>
      </c>
      <c r="K31" s="21">
        <v>8</v>
      </c>
      <c r="L31" s="20">
        <f t="shared" si="1"/>
        <v>27</v>
      </c>
      <c r="M31" s="56">
        <f>'2주차'!N32</f>
        <v>52</v>
      </c>
      <c r="N31" s="16">
        <f t="shared" si="2"/>
        <v>79</v>
      </c>
      <c r="O31" s="39">
        <f t="shared" si="0"/>
        <v>43</v>
      </c>
      <c r="P31" s="40">
        <f t="shared" si="3"/>
        <v>1</v>
      </c>
      <c r="Q31" s="47"/>
      <c r="S31" s="12"/>
      <c r="T31" s="12"/>
      <c r="U31" s="12"/>
    </row>
    <row r="32" spans="2:21" ht="18" customHeight="1">
      <c r="B32" s="59">
        <v>135</v>
      </c>
      <c r="C32" s="50"/>
      <c r="D32" s="16"/>
      <c r="E32" s="16" t="s">
        <v>23</v>
      </c>
      <c r="F32" s="16"/>
      <c r="G32" s="16">
        <v>7</v>
      </c>
      <c r="H32" s="16">
        <v>14</v>
      </c>
      <c r="I32" s="16">
        <v>12</v>
      </c>
      <c r="J32" s="16">
        <v>8</v>
      </c>
      <c r="K32" s="21">
        <v>7</v>
      </c>
      <c r="L32" s="20">
        <f t="shared" si="1"/>
        <v>48</v>
      </c>
      <c r="M32" s="56">
        <f>'2주차'!N33</f>
        <v>126</v>
      </c>
      <c r="N32" s="16">
        <f t="shared" si="2"/>
        <v>174</v>
      </c>
      <c r="O32" s="62">
        <f t="shared" si="0"/>
        <v>1</v>
      </c>
      <c r="P32" s="40">
        <f t="shared" si="3"/>
        <v>1</v>
      </c>
      <c r="Q32" s="47"/>
      <c r="S32" s="12"/>
      <c r="T32" s="12"/>
      <c r="U32" s="12"/>
    </row>
    <row r="33" spans="2:21" ht="18" customHeight="1">
      <c r="B33" s="49">
        <v>136</v>
      </c>
      <c r="C33" s="50"/>
      <c r="D33" s="16"/>
      <c r="E33" s="16" t="s">
        <v>23</v>
      </c>
      <c r="F33" s="16"/>
      <c r="G33" s="16">
        <v>5</v>
      </c>
      <c r="H33" s="16"/>
      <c r="I33" s="16"/>
      <c r="J33" s="16"/>
      <c r="K33" s="21"/>
      <c r="L33" s="20">
        <f t="shared" si="1"/>
        <v>5</v>
      </c>
      <c r="M33" s="56">
        <f>'2주차'!N34</f>
        <v>17</v>
      </c>
      <c r="N33" s="16">
        <f t="shared" si="2"/>
        <v>22</v>
      </c>
      <c r="O33" s="39">
        <f t="shared" si="0"/>
        <v>84</v>
      </c>
      <c r="P33" s="40">
        <f t="shared" si="3"/>
        <v>0.2</v>
      </c>
      <c r="Q33" s="47"/>
      <c r="S33" s="12"/>
      <c r="T33" s="12"/>
      <c r="U33" s="12"/>
    </row>
    <row r="34" spans="2:21" ht="18" customHeight="1">
      <c r="B34" s="49">
        <v>137</v>
      </c>
      <c r="C34" s="50"/>
      <c r="D34" s="16"/>
      <c r="E34" s="16" t="s">
        <v>23</v>
      </c>
      <c r="F34" s="16"/>
      <c r="G34" s="16">
        <v>6</v>
      </c>
      <c r="H34" s="16">
        <v>11</v>
      </c>
      <c r="I34" s="16">
        <v>5</v>
      </c>
      <c r="J34" s="16">
        <v>6</v>
      </c>
      <c r="K34" s="21">
        <v>3</v>
      </c>
      <c r="L34" s="20">
        <f t="shared" si="1"/>
        <v>31</v>
      </c>
      <c r="M34" s="56">
        <f>'2주차'!N35</f>
        <v>58</v>
      </c>
      <c r="N34" s="16">
        <f t="shared" si="2"/>
        <v>89</v>
      </c>
      <c r="O34" s="39">
        <f t="shared" si="0"/>
        <v>35</v>
      </c>
      <c r="P34" s="40">
        <f t="shared" si="3"/>
        <v>1</v>
      </c>
      <c r="Q34" s="47"/>
      <c r="S34" s="12"/>
      <c r="T34" s="12"/>
      <c r="U34" s="12"/>
    </row>
    <row r="35" spans="2:21" ht="18" customHeight="1">
      <c r="B35" s="49">
        <v>139</v>
      </c>
      <c r="C35" s="50"/>
      <c r="D35" s="16"/>
      <c r="E35" s="16" t="s">
        <v>23</v>
      </c>
      <c r="F35" s="16"/>
      <c r="G35" s="16">
        <v>5</v>
      </c>
      <c r="H35" s="16">
        <v>7</v>
      </c>
      <c r="I35" s="16">
        <v>4</v>
      </c>
      <c r="J35" s="16">
        <v>5</v>
      </c>
      <c r="K35" s="21">
        <v>7</v>
      </c>
      <c r="L35" s="20">
        <f t="shared" si="1"/>
        <v>28</v>
      </c>
      <c r="M35" s="56">
        <f>'2주차'!N36</f>
        <v>51</v>
      </c>
      <c r="N35" s="16">
        <f t="shared" si="2"/>
        <v>79</v>
      </c>
      <c r="O35" s="39">
        <f t="shared" si="0"/>
        <v>43</v>
      </c>
      <c r="P35" s="40">
        <f t="shared" si="3"/>
        <v>1</v>
      </c>
      <c r="Q35" s="47"/>
      <c r="S35" s="12"/>
      <c r="T35" s="12"/>
      <c r="U35" s="12"/>
    </row>
    <row r="36" spans="2:21" ht="18" customHeight="1">
      <c r="B36" s="49">
        <v>140</v>
      </c>
      <c r="C36" s="50"/>
      <c r="D36" s="16"/>
      <c r="E36" s="16" t="s">
        <v>23</v>
      </c>
      <c r="F36" s="16"/>
      <c r="G36" s="16"/>
      <c r="H36" s="16"/>
      <c r="I36" s="16">
        <v>4</v>
      </c>
      <c r="J36" s="16"/>
      <c r="K36" s="21">
        <v>8</v>
      </c>
      <c r="L36" s="20">
        <f t="shared" si="1"/>
        <v>12</v>
      </c>
      <c r="M36" s="56">
        <f>'2주차'!N37</f>
        <v>33</v>
      </c>
      <c r="N36" s="16">
        <f t="shared" si="2"/>
        <v>45</v>
      </c>
      <c r="O36" s="39">
        <f t="shared" si="0"/>
        <v>67</v>
      </c>
      <c r="P36" s="40">
        <f t="shared" si="3"/>
        <v>0.4</v>
      </c>
      <c r="Q36" s="47"/>
      <c r="S36" s="12"/>
      <c r="T36" s="12"/>
      <c r="U36" s="12"/>
    </row>
    <row r="37" spans="2:21" ht="18" customHeight="1">
      <c r="B37" s="49">
        <v>230</v>
      </c>
      <c r="C37" s="50"/>
      <c r="D37" s="16"/>
      <c r="E37" s="16" t="s">
        <v>23</v>
      </c>
      <c r="F37" s="16"/>
      <c r="G37" s="16"/>
      <c r="H37" s="16"/>
      <c r="I37" s="16"/>
      <c r="J37" s="16">
        <v>6</v>
      </c>
      <c r="K37" s="21"/>
      <c r="L37" s="20">
        <f t="shared" si="1"/>
        <v>6</v>
      </c>
      <c r="M37" s="56">
        <f>'2주차'!N38</f>
        <v>26</v>
      </c>
      <c r="N37" s="16">
        <f t="shared" si="2"/>
        <v>32</v>
      </c>
      <c r="O37" s="39">
        <f t="shared" si="0"/>
        <v>74</v>
      </c>
      <c r="P37" s="40">
        <f t="shared" si="3"/>
        <v>0.2</v>
      </c>
      <c r="Q37" s="46"/>
      <c r="S37" s="12"/>
      <c r="T37" s="12"/>
      <c r="U37" s="12"/>
    </row>
    <row r="38" spans="2:21" ht="18" customHeight="1">
      <c r="B38" s="59">
        <v>231</v>
      </c>
      <c r="C38" s="50"/>
      <c r="D38" s="16"/>
      <c r="E38" s="16" t="s">
        <v>23</v>
      </c>
      <c r="F38" s="16"/>
      <c r="G38" s="16">
        <v>7</v>
      </c>
      <c r="H38" s="16">
        <v>3</v>
      </c>
      <c r="I38" s="16">
        <v>8</v>
      </c>
      <c r="J38" s="16">
        <v>3</v>
      </c>
      <c r="K38" s="21">
        <v>11</v>
      </c>
      <c r="L38" s="20">
        <f t="shared" si="1"/>
        <v>32</v>
      </c>
      <c r="M38" s="56">
        <f>'2주차'!N39</f>
        <v>79</v>
      </c>
      <c r="N38" s="16">
        <f t="shared" si="2"/>
        <v>111</v>
      </c>
      <c r="O38" s="39">
        <f t="shared" ref="O38:O69" si="4">RANK(N38,N$6:N$107)</f>
        <v>25</v>
      </c>
      <c r="P38" s="40">
        <f t="shared" si="3"/>
        <v>1</v>
      </c>
      <c r="Q38" s="47"/>
      <c r="S38" s="12"/>
      <c r="T38" s="12"/>
      <c r="U38" s="12"/>
    </row>
    <row r="39" spans="2:21" ht="18" customHeight="1">
      <c r="B39" s="59">
        <v>232</v>
      </c>
      <c r="C39" s="50"/>
      <c r="D39" s="16"/>
      <c r="E39" s="16" t="s">
        <v>23</v>
      </c>
      <c r="F39" s="16"/>
      <c r="G39" s="16">
        <v>6</v>
      </c>
      <c r="H39" s="16">
        <v>6</v>
      </c>
      <c r="I39" s="16">
        <v>8</v>
      </c>
      <c r="J39" s="16">
        <v>2</v>
      </c>
      <c r="K39" s="21">
        <v>7</v>
      </c>
      <c r="L39" s="20">
        <f t="shared" si="1"/>
        <v>29</v>
      </c>
      <c r="M39" s="56">
        <f>'2주차'!N40</f>
        <v>54</v>
      </c>
      <c r="N39" s="16">
        <f t="shared" si="2"/>
        <v>83</v>
      </c>
      <c r="O39" s="39">
        <f t="shared" si="4"/>
        <v>42</v>
      </c>
      <c r="P39" s="40">
        <f t="shared" si="3"/>
        <v>1</v>
      </c>
      <c r="Q39" s="47"/>
      <c r="S39" s="12"/>
      <c r="T39" s="12"/>
      <c r="U39" s="12"/>
    </row>
    <row r="40" spans="2:21" ht="18" customHeight="1">
      <c r="B40" s="49">
        <v>236</v>
      </c>
      <c r="C40" s="50"/>
      <c r="D40" s="16"/>
      <c r="E40" s="16" t="s">
        <v>23</v>
      </c>
      <c r="F40" s="16"/>
      <c r="G40" s="16">
        <v>4</v>
      </c>
      <c r="H40" s="16">
        <v>10</v>
      </c>
      <c r="I40" s="16"/>
      <c r="J40" s="21">
        <v>5</v>
      </c>
      <c r="K40" s="21">
        <v>9</v>
      </c>
      <c r="L40" s="20">
        <f t="shared" si="1"/>
        <v>28</v>
      </c>
      <c r="M40" s="56">
        <f>'2주차'!N44</f>
        <v>38</v>
      </c>
      <c r="N40" s="16">
        <f t="shared" si="2"/>
        <v>66</v>
      </c>
      <c r="O40" s="39">
        <f t="shared" si="4"/>
        <v>53</v>
      </c>
      <c r="P40" s="40">
        <f t="shared" si="3"/>
        <v>0.8</v>
      </c>
      <c r="Q40" s="47"/>
      <c r="S40" s="12"/>
      <c r="T40" s="12"/>
      <c r="U40" s="12"/>
    </row>
    <row r="41" spans="2:21" ht="18" customHeight="1">
      <c r="B41" s="37">
        <v>151</v>
      </c>
      <c r="C41" s="38"/>
      <c r="D41" s="16"/>
      <c r="E41" s="16" t="s">
        <v>24</v>
      </c>
      <c r="F41" s="16"/>
      <c r="G41" s="16"/>
      <c r="H41" s="16"/>
      <c r="I41" s="16"/>
      <c r="J41" s="21"/>
      <c r="K41" s="21">
        <v>3</v>
      </c>
      <c r="L41" s="20">
        <f t="shared" si="1"/>
        <v>3</v>
      </c>
      <c r="M41" s="56">
        <f>'2주차'!N45</f>
        <v>29</v>
      </c>
      <c r="N41" s="16">
        <f t="shared" si="2"/>
        <v>32</v>
      </c>
      <c r="O41" s="39">
        <f t="shared" si="4"/>
        <v>74</v>
      </c>
      <c r="P41" s="40">
        <f t="shared" si="3"/>
        <v>0.2</v>
      </c>
      <c r="Q41" s="46"/>
      <c r="S41" s="12"/>
      <c r="T41" s="12"/>
      <c r="U41" s="12"/>
    </row>
    <row r="42" spans="2:21" ht="18" customHeight="1">
      <c r="B42" s="37">
        <v>152</v>
      </c>
      <c r="C42" s="38"/>
      <c r="D42" s="48"/>
      <c r="E42" s="16" t="s">
        <v>24</v>
      </c>
      <c r="F42" s="48"/>
      <c r="G42" s="16"/>
      <c r="H42" s="16"/>
      <c r="I42" s="16"/>
      <c r="J42" s="21"/>
      <c r="K42" s="21"/>
      <c r="L42" s="20">
        <f t="shared" si="1"/>
        <v>0</v>
      </c>
      <c r="M42" s="56">
        <f>'2주차'!N46</f>
        <v>9</v>
      </c>
      <c r="N42" s="16">
        <f t="shared" si="2"/>
        <v>9</v>
      </c>
      <c r="O42" s="39">
        <f t="shared" si="4"/>
        <v>97</v>
      </c>
      <c r="P42" s="40">
        <f t="shared" si="3"/>
        <v>0</v>
      </c>
      <c r="Q42" s="60" t="s">
        <v>48</v>
      </c>
      <c r="S42" s="12"/>
      <c r="T42" s="12"/>
      <c r="U42" s="12"/>
    </row>
    <row r="43" spans="2:21" ht="18" customHeight="1">
      <c r="B43" s="37">
        <v>153</v>
      </c>
      <c r="C43" s="38"/>
      <c r="D43" s="48"/>
      <c r="E43" s="16" t="s">
        <v>24</v>
      </c>
      <c r="F43" s="48"/>
      <c r="G43" s="16"/>
      <c r="H43" s="16"/>
      <c r="I43" s="16">
        <v>6</v>
      </c>
      <c r="J43" s="21">
        <v>5</v>
      </c>
      <c r="K43" s="21">
        <v>6</v>
      </c>
      <c r="L43" s="20">
        <f t="shared" si="1"/>
        <v>17</v>
      </c>
      <c r="M43" s="56">
        <f>'2주차'!N47</f>
        <v>47</v>
      </c>
      <c r="N43" s="16">
        <f t="shared" si="2"/>
        <v>64</v>
      </c>
      <c r="O43" s="39">
        <f t="shared" si="4"/>
        <v>57</v>
      </c>
      <c r="P43" s="40">
        <f t="shared" si="3"/>
        <v>0.6</v>
      </c>
      <c r="Q43" s="47"/>
      <c r="S43" s="12"/>
      <c r="T43" s="12"/>
      <c r="U43" s="12"/>
    </row>
    <row r="44" spans="2:21" ht="18" customHeight="1">
      <c r="B44" s="37">
        <v>154</v>
      </c>
      <c r="C44" s="38"/>
      <c r="D44" s="48"/>
      <c r="E44" s="48" t="s">
        <v>23</v>
      </c>
      <c r="F44" s="48"/>
      <c r="G44" s="16">
        <v>8</v>
      </c>
      <c r="H44" s="16"/>
      <c r="I44" s="16"/>
      <c r="J44" s="21"/>
      <c r="K44" s="21">
        <v>11</v>
      </c>
      <c r="L44" s="20">
        <f t="shared" si="1"/>
        <v>19</v>
      </c>
      <c r="M44" s="56">
        <f>'2주차'!N48</f>
        <v>94</v>
      </c>
      <c r="N44" s="16">
        <f t="shared" si="2"/>
        <v>113</v>
      </c>
      <c r="O44" s="39">
        <f t="shared" si="4"/>
        <v>23</v>
      </c>
      <c r="P44" s="40">
        <f t="shared" si="3"/>
        <v>0.4</v>
      </c>
      <c r="Q44" s="47"/>
      <c r="S44" s="12"/>
      <c r="T44" s="12"/>
      <c r="U44" s="12"/>
    </row>
    <row r="45" spans="2:21" ht="18" customHeight="1">
      <c r="B45" s="61">
        <v>155</v>
      </c>
      <c r="C45" s="38"/>
      <c r="D45" s="48"/>
      <c r="E45" s="48" t="s">
        <v>24</v>
      </c>
      <c r="F45" s="48"/>
      <c r="G45" s="16">
        <v>6</v>
      </c>
      <c r="H45" s="16">
        <v>9</v>
      </c>
      <c r="I45" s="16">
        <v>9</v>
      </c>
      <c r="J45" s="21">
        <v>6</v>
      </c>
      <c r="K45" s="21">
        <v>7</v>
      </c>
      <c r="L45" s="20">
        <f t="shared" si="1"/>
        <v>37</v>
      </c>
      <c r="M45" s="56">
        <f>'2주차'!N49</f>
        <v>112</v>
      </c>
      <c r="N45" s="16">
        <f t="shared" si="2"/>
        <v>149</v>
      </c>
      <c r="O45" s="39">
        <f t="shared" si="4"/>
        <v>7</v>
      </c>
      <c r="P45" s="40">
        <f t="shared" si="3"/>
        <v>1</v>
      </c>
      <c r="Q45" s="47"/>
      <c r="S45" s="12"/>
      <c r="T45" s="12"/>
      <c r="U45" s="12"/>
    </row>
    <row r="46" spans="2:21" ht="18" customHeight="1">
      <c r="B46" s="37">
        <v>156</v>
      </c>
      <c r="C46" s="38"/>
      <c r="D46" s="48"/>
      <c r="E46" s="48" t="s">
        <v>24</v>
      </c>
      <c r="F46" s="48"/>
      <c r="G46" s="16">
        <v>9</v>
      </c>
      <c r="H46" s="16">
        <v>14</v>
      </c>
      <c r="I46" s="16"/>
      <c r="J46" s="21"/>
      <c r="K46" s="21">
        <v>10</v>
      </c>
      <c r="L46" s="20">
        <f t="shared" si="1"/>
        <v>33</v>
      </c>
      <c r="M46" s="56">
        <f>'2주차'!N50</f>
        <v>114</v>
      </c>
      <c r="N46" s="16">
        <f t="shared" si="2"/>
        <v>147</v>
      </c>
      <c r="O46" s="39">
        <f t="shared" si="4"/>
        <v>8</v>
      </c>
      <c r="P46" s="40">
        <f t="shared" si="3"/>
        <v>0.6</v>
      </c>
      <c r="Q46" s="47"/>
      <c r="S46" s="12"/>
      <c r="T46" s="12"/>
      <c r="U46" s="12"/>
    </row>
    <row r="47" spans="2:21" ht="18" customHeight="1">
      <c r="B47" s="37">
        <v>157</v>
      </c>
      <c r="C47" s="38"/>
      <c r="D47" s="48"/>
      <c r="E47" s="48" t="s">
        <v>23</v>
      </c>
      <c r="F47" s="48"/>
      <c r="G47" s="16">
        <v>8</v>
      </c>
      <c r="H47" s="16">
        <v>13</v>
      </c>
      <c r="I47" s="16">
        <v>8</v>
      </c>
      <c r="J47" s="21">
        <v>8</v>
      </c>
      <c r="K47" s="21">
        <v>7</v>
      </c>
      <c r="L47" s="20">
        <f t="shared" si="1"/>
        <v>44</v>
      </c>
      <c r="M47" s="56">
        <f>'2주차'!N51</f>
        <v>89</v>
      </c>
      <c r="N47" s="16">
        <f t="shared" si="2"/>
        <v>133</v>
      </c>
      <c r="O47" s="39">
        <f t="shared" si="4"/>
        <v>13</v>
      </c>
      <c r="P47" s="40">
        <f t="shared" si="3"/>
        <v>1</v>
      </c>
      <c r="Q47" s="47"/>
      <c r="S47" s="12"/>
      <c r="T47" s="12"/>
      <c r="U47" s="12"/>
    </row>
    <row r="48" spans="2:21" ht="18" customHeight="1">
      <c r="B48" s="37">
        <v>158</v>
      </c>
      <c r="C48" s="38"/>
      <c r="D48" s="48"/>
      <c r="E48" s="48" t="s">
        <v>24</v>
      </c>
      <c r="F48" s="48"/>
      <c r="G48" s="16">
        <v>7</v>
      </c>
      <c r="H48" s="16">
        <v>11</v>
      </c>
      <c r="I48" s="16">
        <v>5</v>
      </c>
      <c r="J48" s="21"/>
      <c r="K48" s="21">
        <v>9</v>
      </c>
      <c r="L48" s="20">
        <f t="shared" si="1"/>
        <v>32</v>
      </c>
      <c r="M48" s="56">
        <f>'2주차'!N52</f>
        <v>66</v>
      </c>
      <c r="N48" s="16">
        <f t="shared" si="2"/>
        <v>98</v>
      </c>
      <c r="O48" s="39">
        <f t="shared" si="4"/>
        <v>32</v>
      </c>
      <c r="P48" s="40">
        <f t="shared" si="3"/>
        <v>0.8</v>
      </c>
      <c r="Q48" s="47"/>
      <c r="S48" s="12"/>
      <c r="T48" s="12"/>
      <c r="U48" s="12"/>
    </row>
    <row r="49" spans="2:21" ht="18" customHeight="1">
      <c r="B49" s="37">
        <v>159</v>
      </c>
      <c r="C49" s="38"/>
      <c r="D49" s="48"/>
      <c r="E49" s="48" t="s">
        <v>24</v>
      </c>
      <c r="F49" s="48"/>
      <c r="G49" s="16"/>
      <c r="H49" s="16">
        <v>7</v>
      </c>
      <c r="I49" s="16">
        <v>9</v>
      </c>
      <c r="J49" s="21">
        <v>5</v>
      </c>
      <c r="K49" s="21">
        <v>8</v>
      </c>
      <c r="L49" s="20">
        <f t="shared" si="1"/>
        <v>29</v>
      </c>
      <c r="M49" s="56">
        <f>'2주차'!N53</f>
        <v>62</v>
      </c>
      <c r="N49" s="16">
        <f t="shared" si="2"/>
        <v>91</v>
      </c>
      <c r="O49" s="39">
        <f t="shared" si="4"/>
        <v>34</v>
      </c>
      <c r="P49" s="40">
        <f t="shared" si="3"/>
        <v>0.8</v>
      </c>
      <c r="Q49" s="47"/>
      <c r="S49" s="12"/>
      <c r="T49" s="12"/>
      <c r="U49" s="12"/>
    </row>
    <row r="50" spans="2:21" ht="18" customHeight="1">
      <c r="B50" s="61">
        <v>160</v>
      </c>
      <c r="C50" s="38"/>
      <c r="D50" s="48"/>
      <c r="E50" s="48" t="s">
        <v>24</v>
      </c>
      <c r="F50" s="48"/>
      <c r="G50" s="16">
        <v>7</v>
      </c>
      <c r="H50" s="16">
        <v>11</v>
      </c>
      <c r="I50" s="16">
        <v>5</v>
      </c>
      <c r="J50" s="21">
        <v>6</v>
      </c>
      <c r="K50" s="21">
        <v>7</v>
      </c>
      <c r="L50" s="20">
        <f t="shared" si="1"/>
        <v>36</v>
      </c>
      <c r="M50" s="56">
        <f>'2주차'!N54</f>
        <v>91</v>
      </c>
      <c r="N50" s="16">
        <f t="shared" si="2"/>
        <v>127</v>
      </c>
      <c r="O50" s="39">
        <f t="shared" si="4"/>
        <v>15</v>
      </c>
      <c r="P50" s="40">
        <f t="shared" si="3"/>
        <v>1</v>
      </c>
      <c r="Q50" s="47"/>
      <c r="S50" s="12"/>
      <c r="T50" s="12"/>
      <c r="U50" s="12"/>
    </row>
    <row r="51" spans="2:21" ht="18" customHeight="1">
      <c r="B51" s="37">
        <v>161</v>
      </c>
      <c r="C51" s="38"/>
      <c r="D51" s="48"/>
      <c r="E51" s="48" t="s">
        <v>23</v>
      </c>
      <c r="F51" s="48"/>
      <c r="G51" s="16">
        <v>5</v>
      </c>
      <c r="H51" s="16">
        <v>7</v>
      </c>
      <c r="I51" s="16">
        <v>8</v>
      </c>
      <c r="J51" s="21">
        <v>3</v>
      </c>
      <c r="K51" s="21"/>
      <c r="L51" s="20">
        <f t="shared" si="1"/>
        <v>23</v>
      </c>
      <c r="M51" s="56">
        <f>'2주차'!N55</f>
        <v>76</v>
      </c>
      <c r="N51" s="16">
        <f t="shared" si="2"/>
        <v>99</v>
      </c>
      <c r="O51" s="39">
        <f t="shared" si="4"/>
        <v>31</v>
      </c>
      <c r="P51" s="40">
        <f t="shared" si="3"/>
        <v>0.8</v>
      </c>
      <c r="Q51" s="47"/>
      <c r="S51" s="12"/>
      <c r="T51" s="12"/>
      <c r="U51" s="12"/>
    </row>
    <row r="52" spans="2:21" ht="18" customHeight="1">
      <c r="B52" s="37">
        <v>162</v>
      </c>
      <c r="C52" s="38"/>
      <c r="D52" s="48"/>
      <c r="E52" s="48" t="s">
        <v>23</v>
      </c>
      <c r="F52" s="48"/>
      <c r="G52" s="16"/>
      <c r="H52" s="16"/>
      <c r="I52" s="16">
        <v>4</v>
      </c>
      <c r="J52" s="21"/>
      <c r="K52" s="21"/>
      <c r="L52" s="20">
        <f t="shared" si="1"/>
        <v>4</v>
      </c>
      <c r="M52" s="56">
        <f>'2주차'!N56</f>
        <v>34</v>
      </c>
      <c r="N52" s="16">
        <f t="shared" si="2"/>
        <v>38</v>
      </c>
      <c r="O52" s="39">
        <f t="shared" si="4"/>
        <v>70</v>
      </c>
      <c r="P52" s="40">
        <f t="shared" si="3"/>
        <v>0.2</v>
      </c>
      <c r="Q52" s="47"/>
      <c r="S52" s="12"/>
      <c r="T52" s="12"/>
      <c r="U52" s="12"/>
    </row>
    <row r="53" spans="2:21" ht="18" customHeight="1">
      <c r="B53" s="74">
        <v>163</v>
      </c>
      <c r="C53" s="75"/>
      <c r="D53" s="68"/>
      <c r="E53" s="68" t="s">
        <v>23</v>
      </c>
      <c r="F53" s="68"/>
      <c r="G53" s="68"/>
      <c r="H53" s="68"/>
      <c r="I53" s="68"/>
      <c r="J53" s="73"/>
      <c r="K53" s="73"/>
      <c r="L53" s="69">
        <f t="shared" si="1"/>
        <v>0</v>
      </c>
      <c r="M53" s="70">
        <f>'2주차'!N57</f>
        <v>54</v>
      </c>
      <c r="N53" s="68">
        <f t="shared" si="2"/>
        <v>54</v>
      </c>
      <c r="O53" s="71">
        <f t="shared" si="4"/>
        <v>65</v>
      </c>
      <c r="P53" s="72">
        <f t="shared" si="3"/>
        <v>0</v>
      </c>
      <c r="Q53" s="60" t="s">
        <v>48</v>
      </c>
      <c r="S53" s="12"/>
      <c r="T53" s="12"/>
      <c r="U53" s="12"/>
    </row>
    <row r="54" spans="2:21" ht="18" customHeight="1">
      <c r="B54" s="37">
        <v>164</v>
      </c>
      <c r="C54" s="38"/>
      <c r="D54" s="48"/>
      <c r="E54" s="48" t="s">
        <v>23</v>
      </c>
      <c r="F54" s="48"/>
      <c r="G54" s="16"/>
      <c r="H54" s="16">
        <v>11</v>
      </c>
      <c r="I54" s="16">
        <v>10</v>
      </c>
      <c r="J54" s="21">
        <v>7</v>
      </c>
      <c r="K54" s="21"/>
      <c r="L54" s="20">
        <f t="shared" si="1"/>
        <v>28</v>
      </c>
      <c r="M54" s="56">
        <f>'2주차'!N58</f>
        <v>57</v>
      </c>
      <c r="N54" s="16">
        <f t="shared" si="2"/>
        <v>85</v>
      </c>
      <c r="O54" s="39">
        <f t="shared" si="4"/>
        <v>36</v>
      </c>
      <c r="P54" s="40">
        <f t="shared" si="3"/>
        <v>0.6</v>
      </c>
      <c r="Q54" s="47"/>
      <c r="S54" s="12"/>
      <c r="T54" s="12"/>
      <c r="U54" s="12"/>
    </row>
    <row r="55" spans="2:21" ht="18" customHeight="1">
      <c r="B55" s="37">
        <v>165</v>
      </c>
      <c r="C55" s="38"/>
      <c r="D55" s="48"/>
      <c r="E55" s="48" t="s">
        <v>24</v>
      </c>
      <c r="F55" s="48"/>
      <c r="G55" s="16">
        <v>9</v>
      </c>
      <c r="H55" s="16">
        <v>9</v>
      </c>
      <c r="I55" s="16">
        <v>11</v>
      </c>
      <c r="J55" s="21">
        <v>9</v>
      </c>
      <c r="K55" s="21">
        <v>9</v>
      </c>
      <c r="L55" s="20">
        <f t="shared" si="1"/>
        <v>47</v>
      </c>
      <c r="M55" s="56">
        <f>'2주차'!N59</f>
        <v>85</v>
      </c>
      <c r="N55" s="16">
        <f t="shared" si="2"/>
        <v>132</v>
      </c>
      <c r="O55" s="39">
        <f t="shared" si="4"/>
        <v>14</v>
      </c>
      <c r="P55" s="40">
        <f t="shared" si="3"/>
        <v>1</v>
      </c>
      <c r="Q55" s="47"/>
      <c r="S55" s="12"/>
      <c r="T55" s="12"/>
      <c r="U55" s="12"/>
    </row>
    <row r="56" spans="2:21" ht="18" customHeight="1">
      <c r="B56" s="74">
        <v>166</v>
      </c>
      <c r="C56" s="75"/>
      <c r="D56" s="68"/>
      <c r="E56" s="68" t="s">
        <v>23</v>
      </c>
      <c r="F56" s="68"/>
      <c r="G56" s="68"/>
      <c r="H56" s="68"/>
      <c r="I56" s="68"/>
      <c r="J56" s="73"/>
      <c r="K56" s="73"/>
      <c r="L56" s="69">
        <f t="shared" si="1"/>
        <v>0</v>
      </c>
      <c r="M56" s="70">
        <f>'2주차'!N60</f>
        <v>71</v>
      </c>
      <c r="N56" s="68">
        <f t="shared" si="2"/>
        <v>71</v>
      </c>
      <c r="O56" s="71">
        <f t="shared" si="4"/>
        <v>50</v>
      </c>
      <c r="P56" s="72">
        <f t="shared" si="3"/>
        <v>0</v>
      </c>
      <c r="Q56" s="60" t="s">
        <v>48</v>
      </c>
    </row>
    <row r="57" spans="2:21" ht="18" customHeight="1">
      <c r="B57" s="74">
        <v>167</v>
      </c>
      <c r="C57" s="75"/>
      <c r="D57" s="68"/>
      <c r="E57" s="68" t="s">
        <v>24</v>
      </c>
      <c r="F57" s="68"/>
      <c r="G57" s="68"/>
      <c r="H57" s="68"/>
      <c r="I57" s="68"/>
      <c r="J57" s="73"/>
      <c r="K57" s="73"/>
      <c r="L57" s="69">
        <f t="shared" si="1"/>
        <v>0</v>
      </c>
      <c r="M57" s="70">
        <f>'2주차'!N61</f>
        <v>29</v>
      </c>
      <c r="N57" s="68">
        <f t="shared" si="2"/>
        <v>29</v>
      </c>
      <c r="O57" s="71">
        <f t="shared" si="4"/>
        <v>79</v>
      </c>
      <c r="P57" s="72">
        <f t="shared" si="3"/>
        <v>0</v>
      </c>
      <c r="Q57" s="60" t="s">
        <v>48</v>
      </c>
    </row>
    <row r="58" spans="2:21" ht="18" customHeight="1">
      <c r="B58" s="37">
        <v>168</v>
      </c>
      <c r="C58" s="38"/>
      <c r="D58" s="48"/>
      <c r="E58" s="48" t="s">
        <v>23</v>
      </c>
      <c r="F58" s="48"/>
      <c r="G58" s="16"/>
      <c r="H58" s="16">
        <v>8</v>
      </c>
      <c r="I58" s="16"/>
      <c r="J58" s="21">
        <v>5</v>
      </c>
      <c r="K58" s="21"/>
      <c r="L58" s="20">
        <f t="shared" si="1"/>
        <v>13</v>
      </c>
      <c r="M58" s="56">
        <f>'2주차'!N62</f>
        <v>98</v>
      </c>
      <c r="N58" s="16">
        <f t="shared" si="2"/>
        <v>111</v>
      </c>
      <c r="O58" s="39">
        <f t="shared" si="4"/>
        <v>25</v>
      </c>
      <c r="P58" s="40">
        <f t="shared" si="3"/>
        <v>0.4</v>
      </c>
      <c r="Q58" s="47"/>
    </row>
    <row r="59" spans="2:21" ht="18" customHeight="1">
      <c r="B59" s="37">
        <v>169</v>
      </c>
      <c r="C59" s="38"/>
      <c r="D59" s="48"/>
      <c r="E59" s="48" t="s">
        <v>23</v>
      </c>
      <c r="F59" s="48"/>
      <c r="G59" s="16">
        <v>8</v>
      </c>
      <c r="H59" s="16">
        <v>6</v>
      </c>
      <c r="I59" s="16">
        <v>7</v>
      </c>
      <c r="J59" s="21">
        <v>3</v>
      </c>
      <c r="K59" s="21">
        <v>6</v>
      </c>
      <c r="L59" s="20">
        <f t="shared" si="1"/>
        <v>30</v>
      </c>
      <c r="M59" s="56">
        <f>'2주차'!N63</f>
        <v>54</v>
      </c>
      <c r="N59" s="16">
        <f t="shared" si="2"/>
        <v>84</v>
      </c>
      <c r="O59" s="39">
        <f t="shared" si="4"/>
        <v>39</v>
      </c>
      <c r="P59" s="40">
        <f t="shared" si="3"/>
        <v>1</v>
      </c>
      <c r="Q59" s="47"/>
    </row>
    <row r="60" spans="2:21" ht="18" customHeight="1">
      <c r="B60" s="37">
        <v>170</v>
      </c>
      <c r="C60" s="38"/>
      <c r="D60" s="48"/>
      <c r="E60" s="48" t="s">
        <v>23</v>
      </c>
      <c r="F60" s="48"/>
      <c r="G60" s="16"/>
      <c r="H60" s="16"/>
      <c r="I60" s="16"/>
      <c r="J60" s="21"/>
      <c r="K60" s="21"/>
      <c r="L60" s="20">
        <f t="shared" si="1"/>
        <v>0</v>
      </c>
      <c r="M60" s="56">
        <f>'2주차'!N64</f>
        <v>18</v>
      </c>
      <c r="N60" s="16">
        <f t="shared" si="2"/>
        <v>18</v>
      </c>
      <c r="O60" s="39">
        <f t="shared" si="4"/>
        <v>88</v>
      </c>
      <c r="P60" s="40">
        <f t="shared" si="3"/>
        <v>0</v>
      </c>
      <c r="Q60" s="60" t="s">
        <v>48</v>
      </c>
    </row>
    <row r="61" spans="2:21" ht="18" customHeight="1">
      <c r="B61" s="37">
        <v>171</v>
      </c>
      <c r="C61" s="38"/>
      <c r="D61" s="48"/>
      <c r="E61" s="48" t="s">
        <v>23</v>
      </c>
      <c r="F61" s="48"/>
      <c r="G61" s="16"/>
      <c r="H61" s="16"/>
      <c r="I61" s="16"/>
      <c r="J61" s="21"/>
      <c r="K61" s="21"/>
      <c r="L61" s="20">
        <f t="shared" si="1"/>
        <v>0</v>
      </c>
      <c r="M61" s="56">
        <f>'2주차'!N65</f>
        <v>10</v>
      </c>
      <c r="N61" s="16">
        <f t="shared" si="2"/>
        <v>10</v>
      </c>
      <c r="O61" s="39">
        <f t="shared" si="4"/>
        <v>96</v>
      </c>
      <c r="P61" s="40">
        <f t="shared" si="3"/>
        <v>0</v>
      </c>
      <c r="Q61" s="60" t="s">
        <v>48</v>
      </c>
    </row>
    <row r="62" spans="2:21" ht="18" customHeight="1">
      <c r="B62" s="37">
        <v>172</v>
      </c>
      <c r="C62" s="38"/>
      <c r="D62" s="48"/>
      <c r="E62" s="48" t="s">
        <v>23</v>
      </c>
      <c r="F62" s="48"/>
      <c r="G62" s="16"/>
      <c r="H62" s="16"/>
      <c r="I62" s="16"/>
      <c r="J62" s="21"/>
      <c r="K62" s="21"/>
      <c r="L62" s="20">
        <f t="shared" si="1"/>
        <v>0</v>
      </c>
      <c r="M62" s="56">
        <f>'2주차'!N66</f>
        <v>14</v>
      </c>
      <c r="N62" s="16">
        <f t="shared" si="2"/>
        <v>14</v>
      </c>
      <c r="O62" s="39">
        <f t="shared" si="4"/>
        <v>91</v>
      </c>
      <c r="P62" s="40">
        <f t="shared" si="3"/>
        <v>0</v>
      </c>
      <c r="Q62" s="60" t="s">
        <v>48</v>
      </c>
    </row>
    <row r="63" spans="2:21" ht="18" customHeight="1">
      <c r="B63" s="37">
        <v>173</v>
      </c>
      <c r="C63" s="38"/>
      <c r="D63" s="48"/>
      <c r="E63" s="48" t="s">
        <v>24</v>
      </c>
      <c r="F63" s="48"/>
      <c r="G63" s="16">
        <v>3</v>
      </c>
      <c r="H63" s="16">
        <v>11</v>
      </c>
      <c r="I63" s="16"/>
      <c r="J63" s="21"/>
      <c r="K63" s="21"/>
      <c r="L63" s="20">
        <f t="shared" si="1"/>
        <v>14</v>
      </c>
      <c r="M63" s="56">
        <f>'2주차'!N67</f>
        <v>58</v>
      </c>
      <c r="N63" s="16">
        <f t="shared" si="2"/>
        <v>72</v>
      </c>
      <c r="O63" s="39">
        <f t="shared" si="4"/>
        <v>49</v>
      </c>
      <c r="P63" s="40">
        <f t="shared" si="3"/>
        <v>0.4</v>
      </c>
      <c r="Q63" s="47"/>
    </row>
    <row r="64" spans="2:21" ht="18" customHeight="1">
      <c r="B64" s="37">
        <v>174</v>
      </c>
      <c r="C64" s="38"/>
      <c r="D64" s="48"/>
      <c r="E64" s="48" t="s">
        <v>23</v>
      </c>
      <c r="F64" s="48"/>
      <c r="G64" s="16">
        <v>9</v>
      </c>
      <c r="H64" s="16">
        <v>8</v>
      </c>
      <c r="I64" s="16">
        <v>5</v>
      </c>
      <c r="J64" s="21">
        <v>4</v>
      </c>
      <c r="K64" s="21">
        <v>4</v>
      </c>
      <c r="L64" s="20">
        <f t="shared" si="1"/>
        <v>30</v>
      </c>
      <c r="M64" s="56">
        <f>'2주차'!N68</f>
        <v>78</v>
      </c>
      <c r="N64" s="16">
        <f t="shared" si="2"/>
        <v>108</v>
      </c>
      <c r="O64" s="39">
        <f t="shared" si="4"/>
        <v>28</v>
      </c>
      <c r="P64" s="40">
        <f t="shared" si="3"/>
        <v>1</v>
      </c>
      <c r="Q64" s="47"/>
    </row>
    <row r="65" spans="2:21" ht="18" customHeight="1">
      <c r="B65" s="37">
        <v>175</v>
      </c>
      <c r="C65" s="38"/>
      <c r="D65" s="48"/>
      <c r="E65" s="48" t="s">
        <v>23</v>
      </c>
      <c r="F65" s="48"/>
      <c r="G65" s="16">
        <v>5</v>
      </c>
      <c r="H65" s="16">
        <v>7</v>
      </c>
      <c r="I65" s="16"/>
      <c r="J65" s="21"/>
      <c r="K65" s="21"/>
      <c r="L65" s="20">
        <f t="shared" si="1"/>
        <v>12</v>
      </c>
      <c r="M65" s="56">
        <f>'2주차'!N69</f>
        <v>54</v>
      </c>
      <c r="N65" s="16">
        <f t="shared" si="2"/>
        <v>66</v>
      </c>
      <c r="O65" s="39">
        <f t="shared" si="4"/>
        <v>53</v>
      </c>
      <c r="P65" s="40">
        <f t="shared" si="3"/>
        <v>0.4</v>
      </c>
      <c r="Q65" s="47"/>
    </row>
    <row r="66" spans="2:21" ht="18" customHeight="1">
      <c r="B66" s="37">
        <v>176</v>
      </c>
      <c r="C66" s="38"/>
      <c r="D66" s="48"/>
      <c r="E66" s="48" t="s">
        <v>24</v>
      </c>
      <c r="F66" s="48"/>
      <c r="G66" s="16"/>
      <c r="H66" s="16"/>
      <c r="I66" s="16"/>
      <c r="J66" s="21"/>
      <c r="K66" s="21"/>
      <c r="L66" s="20">
        <f t="shared" si="1"/>
        <v>0</v>
      </c>
      <c r="M66" s="56">
        <f>'2주차'!N70</f>
        <v>6</v>
      </c>
      <c r="N66" s="16">
        <f t="shared" si="2"/>
        <v>6</v>
      </c>
      <c r="O66" s="39">
        <f t="shared" si="4"/>
        <v>99</v>
      </c>
      <c r="P66" s="40">
        <f t="shared" si="3"/>
        <v>0</v>
      </c>
      <c r="Q66" s="60" t="s">
        <v>48</v>
      </c>
    </row>
    <row r="67" spans="2:21" ht="18" customHeight="1">
      <c r="B67" s="37">
        <v>177</v>
      </c>
      <c r="C67" s="38"/>
      <c r="D67" s="48"/>
      <c r="E67" s="48" t="s">
        <v>23</v>
      </c>
      <c r="F67" s="48"/>
      <c r="G67" s="16">
        <v>5</v>
      </c>
      <c r="H67" s="16">
        <v>8</v>
      </c>
      <c r="I67" s="16"/>
      <c r="J67" s="21">
        <v>5</v>
      </c>
      <c r="K67" s="21">
        <v>8</v>
      </c>
      <c r="L67" s="20">
        <f t="shared" ref="L67:L107" si="5">SUM(G67:K67)</f>
        <v>26</v>
      </c>
      <c r="M67" s="56">
        <f>'2주차'!N71</f>
        <v>51</v>
      </c>
      <c r="N67" s="16">
        <f t="shared" ref="N67:N107" si="6">SUM(L67,M67)</f>
        <v>77</v>
      </c>
      <c r="O67" s="39">
        <f t="shared" si="4"/>
        <v>45</v>
      </c>
      <c r="P67" s="40">
        <f t="shared" ref="P67:P103" si="7">COUNTA(G67,H67,I67,J67,K67)/5</f>
        <v>0.8</v>
      </c>
      <c r="Q67" s="47"/>
    </row>
    <row r="68" spans="2:21" ht="18" customHeight="1">
      <c r="B68" s="61">
        <v>178</v>
      </c>
      <c r="C68" s="38"/>
      <c r="D68" s="48"/>
      <c r="E68" s="48" t="s">
        <v>23</v>
      </c>
      <c r="F68" s="48"/>
      <c r="G68" s="16">
        <v>6</v>
      </c>
      <c r="H68" s="16">
        <v>9</v>
      </c>
      <c r="I68" s="16">
        <v>8</v>
      </c>
      <c r="J68" s="21">
        <v>4</v>
      </c>
      <c r="K68" s="21">
        <v>6</v>
      </c>
      <c r="L68" s="20">
        <f t="shared" si="5"/>
        <v>33</v>
      </c>
      <c r="M68" s="56">
        <f>'2주차'!N72</f>
        <v>93</v>
      </c>
      <c r="N68" s="16">
        <f t="shared" si="6"/>
        <v>126</v>
      </c>
      <c r="O68" s="39">
        <f t="shared" si="4"/>
        <v>16</v>
      </c>
      <c r="P68" s="40">
        <f t="shared" si="7"/>
        <v>1</v>
      </c>
      <c r="Q68" s="47"/>
      <c r="S68" s="12"/>
      <c r="T68" s="12"/>
      <c r="U68" s="12"/>
    </row>
    <row r="69" spans="2:21" ht="18" customHeight="1">
      <c r="B69" s="37">
        <v>179</v>
      </c>
      <c r="C69" s="38"/>
      <c r="D69" s="48"/>
      <c r="E69" s="48" t="s">
        <v>23</v>
      </c>
      <c r="F69" s="48"/>
      <c r="G69" s="16">
        <v>5</v>
      </c>
      <c r="H69" s="16">
        <v>11</v>
      </c>
      <c r="I69" s="16">
        <v>11</v>
      </c>
      <c r="J69" s="21">
        <v>8</v>
      </c>
      <c r="K69" s="21">
        <v>9</v>
      </c>
      <c r="L69" s="20">
        <f t="shared" si="5"/>
        <v>44</v>
      </c>
      <c r="M69" s="56">
        <f>'2주차'!N73</f>
        <v>117</v>
      </c>
      <c r="N69" s="16">
        <f t="shared" si="6"/>
        <v>161</v>
      </c>
      <c r="O69" s="39">
        <f t="shared" si="4"/>
        <v>4</v>
      </c>
      <c r="P69" s="40">
        <f t="shared" si="7"/>
        <v>1</v>
      </c>
      <c r="Q69" s="47"/>
      <c r="S69" s="12"/>
    </row>
    <row r="70" spans="2:21" ht="18" customHeight="1">
      <c r="B70" s="61">
        <v>180</v>
      </c>
      <c r="C70" s="38"/>
      <c r="D70" s="48"/>
      <c r="E70" s="48" t="s">
        <v>24</v>
      </c>
      <c r="F70" s="48"/>
      <c r="G70" s="16">
        <v>9</v>
      </c>
      <c r="H70" s="16">
        <v>12</v>
      </c>
      <c r="I70" s="16">
        <v>13</v>
      </c>
      <c r="J70" s="21">
        <v>8</v>
      </c>
      <c r="K70" s="21">
        <v>8</v>
      </c>
      <c r="L70" s="20">
        <f t="shared" si="5"/>
        <v>50</v>
      </c>
      <c r="M70" s="56">
        <f>'2주차'!N74</f>
        <v>121</v>
      </c>
      <c r="N70" s="16">
        <f t="shared" si="6"/>
        <v>171</v>
      </c>
      <c r="O70" s="62">
        <f t="shared" ref="O70:O101" si="8">RANK(N70,N$6:N$107)</f>
        <v>2</v>
      </c>
      <c r="P70" s="40">
        <f t="shared" si="7"/>
        <v>1</v>
      </c>
      <c r="Q70" s="47"/>
      <c r="S70" s="12"/>
    </row>
    <row r="71" spans="2:21" ht="18" customHeight="1">
      <c r="B71" s="61">
        <v>181</v>
      </c>
      <c r="C71" s="38"/>
      <c r="D71" s="48"/>
      <c r="E71" s="48" t="s">
        <v>23</v>
      </c>
      <c r="F71" s="48"/>
      <c r="G71" s="16">
        <v>5</v>
      </c>
      <c r="H71" s="16">
        <v>8</v>
      </c>
      <c r="I71" s="16">
        <v>6</v>
      </c>
      <c r="J71" s="21">
        <v>4</v>
      </c>
      <c r="K71" s="21">
        <v>8</v>
      </c>
      <c r="L71" s="20">
        <f t="shared" si="5"/>
        <v>31</v>
      </c>
      <c r="M71" s="56">
        <f>'2주차'!N75</f>
        <v>76</v>
      </c>
      <c r="N71" s="16">
        <f t="shared" si="6"/>
        <v>107</v>
      </c>
      <c r="O71" s="39">
        <f t="shared" si="8"/>
        <v>29</v>
      </c>
      <c r="P71" s="40">
        <f t="shared" si="7"/>
        <v>1</v>
      </c>
      <c r="Q71" s="47"/>
      <c r="S71" s="12"/>
      <c r="T71" s="12"/>
    </row>
    <row r="72" spans="2:21" ht="18" customHeight="1">
      <c r="B72" s="61">
        <v>182</v>
      </c>
      <c r="C72" s="38"/>
      <c r="D72" s="48"/>
      <c r="E72" s="48" t="s">
        <v>23</v>
      </c>
      <c r="F72" s="48"/>
      <c r="G72" s="16">
        <v>9</v>
      </c>
      <c r="H72" s="16">
        <v>14</v>
      </c>
      <c r="I72" s="16">
        <v>10</v>
      </c>
      <c r="J72" s="21">
        <v>8</v>
      </c>
      <c r="K72" s="21">
        <v>10</v>
      </c>
      <c r="L72" s="20">
        <f t="shared" si="5"/>
        <v>51</v>
      </c>
      <c r="M72" s="56">
        <f>'2주차'!N76</f>
        <v>110</v>
      </c>
      <c r="N72" s="16">
        <f t="shared" si="6"/>
        <v>161</v>
      </c>
      <c r="O72" s="62">
        <f t="shared" si="8"/>
        <v>4</v>
      </c>
      <c r="P72" s="40">
        <f t="shared" si="7"/>
        <v>1</v>
      </c>
      <c r="Q72" s="47"/>
      <c r="S72" s="12"/>
      <c r="T72" s="12"/>
    </row>
    <row r="73" spans="2:21" ht="18" customHeight="1">
      <c r="B73" s="37">
        <v>183</v>
      </c>
      <c r="C73" s="38"/>
      <c r="D73" s="48"/>
      <c r="E73" s="48" t="s">
        <v>24</v>
      </c>
      <c r="F73" s="48"/>
      <c r="G73" s="16"/>
      <c r="H73" s="16"/>
      <c r="I73" s="16"/>
      <c r="J73" s="21"/>
      <c r="K73" s="21"/>
      <c r="L73" s="20">
        <f t="shared" si="5"/>
        <v>0</v>
      </c>
      <c r="M73" s="56">
        <f>'2주차'!N77</f>
        <v>0</v>
      </c>
      <c r="N73" s="16">
        <f t="shared" si="6"/>
        <v>0</v>
      </c>
      <c r="O73" s="39">
        <f t="shared" si="8"/>
        <v>102</v>
      </c>
      <c r="P73" s="40">
        <f t="shared" si="7"/>
        <v>0</v>
      </c>
      <c r="Q73" s="60" t="s">
        <v>48</v>
      </c>
      <c r="S73" s="12"/>
      <c r="T73" s="12"/>
      <c r="U73" s="12"/>
    </row>
    <row r="74" spans="2:21" ht="18" customHeight="1">
      <c r="B74" s="37">
        <v>184</v>
      </c>
      <c r="C74" s="38"/>
      <c r="D74" s="48"/>
      <c r="E74" s="48" t="s">
        <v>24</v>
      </c>
      <c r="F74" s="48"/>
      <c r="G74" s="16">
        <v>4</v>
      </c>
      <c r="H74" s="16">
        <v>6</v>
      </c>
      <c r="I74" s="16">
        <v>7</v>
      </c>
      <c r="J74" s="21">
        <v>4</v>
      </c>
      <c r="K74" s="21">
        <v>5</v>
      </c>
      <c r="L74" s="20">
        <f t="shared" si="5"/>
        <v>26</v>
      </c>
      <c r="M74" s="56">
        <f>'2주차'!N78</f>
        <v>43</v>
      </c>
      <c r="N74" s="16">
        <f t="shared" si="6"/>
        <v>69</v>
      </c>
      <c r="O74" s="39">
        <f t="shared" si="8"/>
        <v>51</v>
      </c>
      <c r="P74" s="40">
        <f t="shared" si="7"/>
        <v>1</v>
      </c>
      <c r="Q74" s="47"/>
      <c r="S74" s="12"/>
      <c r="T74" s="12"/>
      <c r="U74" s="12"/>
    </row>
    <row r="75" spans="2:21" ht="18" customHeight="1">
      <c r="B75" s="37">
        <v>185</v>
      </c>
      <c r="C75" s="38"/>
      <c r="D75" s="48"/>
      <c r="E75" s="48" t="s">
        <v>24</v>
      </c>
      <c r="F75" s="48"/>
      <c r="G75" s="16">
        <v>7</v>
      </c>
      <c r="H75" s="16">
        <v>9</v>
      </c>
      <c r="I75" s="16">
        <v>8</v>
      </c>
      <c r="J75" s="21"/>
      <c r="K75" s="21"/>
      <c r="L75" s="20">
        <f t="shared" si="5"/>
        <v>24</v>
      </c>
      <c r="M75" s="56">
        <f>'2주차'!N79</f>
        <v>61</v>
      </c>
      <c r="N75" s="16">
        <f t="shared" si="6"/>
        <v>85</v>
      </c>
      <c r="O75" s="39">
        <f t="shared" si="8"/>
        <v>36</v>
      </c>
      <c r="P75" s="40">
        <f t="shared" si="7"/>
        <v>0.6</v>
      </c>
      <c r="Q75" s="47"/>
      <c r="S75" s="12"/>
      <c r="T75" s="12"/>
      <c r="U75" s="12"/>
    </row>
    <row r="76" spans="2:21" ht="18" customHeight="1">
      <c r="B76" s="37">
        <v>186</v>
      </c>
      <c r="C76" s="38"/>
      <c r="D76" s="48"/>
      <c r="E76" s="48" t="s">
        <v>23</v>
      </c>
      <c r="F76" s="48"/>
      <c r="G76" s="16">
        <v>8</v>
      </c>
      <c r="H76" s="16">
        <v>7</v>
      </c>
      <c r="I76" s="16">
        <v>8</v>
      </c>
      <c r="J76" s="21"/>
      <c r="K76" s="21">
        <v>5</v>
      </c>
      <c r="L76" s="20">
        <f t="shared" si="5"/>
        <v>28</v>
      </c>
      <c r="M76" s="56">
        <f>'2주차'!N80</f>
        <v>82</v>
      </c>
      <c r="N76" s="16">
        <f t="shared" si="6"/>
        <v>110</v>
      </c>
      <c r="O76" s="39">
        <f t="shared" si="8"/>
        <v>27</v>
      </c>
      <c r="P76" s="40">
        <f t="shared" si="7"/>
        <v>0.8</v>
      </c>
      <c r="Q76" s="47"/>
      <c r="S76" s="12"/>
      <c r="T76" s="12"/>
      <c r="U76" s="12"/>
    </row>
    <row r="77" spans="2:21" ht="18" customHeight="1">
      <c r="B77" s="37">
        <v>187</v>
      </c>
      <c r="C77" s="38"/>
      <c r="D77" s="48"/>
      <c r="E77" s="48" t="s">
        <v>24</v>
      </c>
      <c r="F77" s="48"/>
      <c r="G77" s="16">
        <v>6</v>
      </c>
      <c r="H77" s="16">
        <v>13</v>
      </c>
      <c r="I77" s="16">
        <v>13</v>
      </c>
      <c r="J77" s="21">
        <v>9</v>
      </c>
      <c r="K77" s="21">
        <v>10</v>
      </c>
      <c r="L77" s="20">
        <f t="shared" si="5"/>
        <v>51</v>
      </c>
      <c r="M77" s="56">
        <f>'2주차'!N81</f>
        <v>102</v>
      </c>
      <c r="N77" s="16">
        <f t="shared" si="6"/>
        <v>153</v>
      </c>
      <c r="O77" s="39">
        <f t="shared" si="8"/>
        <v>6</v>
      </c>
      <c r="P77" s="40">
        <f t="shared" si="7"/>
        <v>1</v>
      </c>
      <c r="Q77" s="47"/>
      <c r="S77" s="12"/>
      <c r="T77" s="12"/>
      <c r="U77" s="12"/>
    </row>
    <row r="78" spans="2:21" ht="18" customHeight="1">
      <c r="B78" s="37">
        <v>188</v>
      </c>
      <c r="C78" s="38"/>
      <c r="D78" s="48"/>
      <c r="E78" s="48" t="s">
        <v>23</v>
      </c>
      <c r="F78" s="48"/>
      <c r="G78" s="16">
        <v>10</v>
      </c>
      <c r="H78" s="16"/>
      <c r="I78" s="16"/>
      <c r="J78" s="21">
        <v>5</v>
      </c>
      <c r="K78" s="21">
        <v>9</v>
      </c>
      <c r="L78" s="20">
        <f t="shared" si="5"/>
        <v>24</v>
      </c>
      <c r="M78" s="56">
        <f>'2주차'!N82</f>
        <v>90</v>
      </c>
      <c r="N78" s="16">
        <f t="shared" si="6"/>
        <v>114</v>
      </c>
      <c r="O78" s="39">
        <f t="shared" si="8"/>
        <v>22</v>
      </c>
      <c r="P78" s="40">
        <f t="shared" si="7"/>
        <v>0.6</v>
      </c>
      <c r="Q78" s="47"/>
    </row>
    <row r="79" spans="2:21" ht="18" customHeight="1">
      <c r="B79" s="37">
        <v>189</v>
      </c>
      <c r="C79" s="38"/>
      <c r="D79" s="48"/>
      <c r="E79" s="48" t="s">
        <v>23</v>
      </c>
      <c r="F79" s="48"/>
      <c r="G79" s="16">
        <v>8</v>
      </c>
      <c r="H79" s="16">
        <v>6</v>
      </c>
      <c r="I79" s="16"/>
      <c r="J79" s="21">
        <v>4</v>
      </c>
      <c r="K79" s="21"/>
      <c r="L79" s="20">
        <f t="shared" si="5"/>
        <v>18</v>
      </c>
      <c r="M79" s="56">
        <f>'2주차'!N83</f>
        <v>57</v>
      </c>
      <c r="N79" s="16">
        <f t="shared" si="6"/>
        <v>75</v>
      </c>
      <c r="O79" s="39">
        <f t="shared" si="8"/>
        <v>47</v>
      </c>
      <c r="P79" s="40">
        <f t="shared" si="7"/>
        <v>0.6</v>
      </c>
      <c r="Q79" s="47"/>
    </row>
    <row r="80" spans="2:21" ht="18" customHeight="1">
      <c r="B80" s="37">
        <v>190</v>
      </c>
      <c r="C80" s="38"/>
      <c r="D80" s="48"/>
      <c r="E80" s="48" t="s">
        <v>23</v>
      </c>
      <c r="F80" s="48"/>
      <c r="G80" s="16"/>
      <c r="H80" s="16"/>
      <c r="I80" s="16"/>
      <c r="J80" s="21"/>
      <c r="K80" s="21"/>
      <c r="L80" s="20">
        <f t="shared" si="5"/>
        <v>0</v>
      </c>
      <c r="M80" s="56">
        <f>'2주차'!N84</f>
        <v>62</v>
      </c>
      <c r="N80" s="16">
        <f t="shared" si="6"/>
        <v>62</v>
      </c>
      <c r="O80" s="39">
        <f t="shared" si="8"/>
        <v>58</v>
      </c>
      <c r="P80" s="40">
        <f t="shared" si="7"/>
        <v>0</v>
      </c>
      <c r="Q80" s="47"/>
    </row>
    <row r="81" spans="2:21" ht="18" customHeight="1">
      <c r="B81" s="37">
        <v>191</v>
      </c>
      <c r="C81" s="38"/>
      <c r="D81" s="48"/>
      <c r="E81" s="48" t="s">
        <v>24</v>
      </c>
      <c r="F81" s="48"/>
      <c r="G81" s="16"/>
      <c r="H81" s="16"/>
      <c r="I81" s="16"/>
      <c r="J81" s="21">
        <v>3</v>
      </c>
      <c r="K81" s="21"/>
      <c r="L81" s="20">
        <f t="shared" si="5"/>
        <v>3</v>
      </c>
      <c r="M81" s="56">
        <f>'2주차'!N85</f>
        <v>0</v>
      </c>
      <c r="N81" s="16">
        <f t="shared" si="6"/>
        <v>3</v>
      </c>
      <c r="O81" s="39">
        <f t="shared" si="8"/>
        <v>101</v>
      </c>
      <c r="P81" s="40">
        <f t="shared" si="7"/>
        <v>0.2</v>
      </c>
      <c r="Q81" s="46"/>
      <c r="S81" s="12"/>
      <c r="T81" s="12"/>
      <c r="U81" s="12"/>
    </row>
    <row r="82" spans="2:21" ht="18" customHeight="1">
      <c r="B82" s="37">
        <v>192</v>
      </c>
      <c r="C82" s="38"/>
      <c r="D82" s="48"/>
      <c r="E82" s="48" t="s">
        <v>23</v>
      </c>
      <c r="F82" s="48"/>
      <c r="G82" s="16"/>
      <c r="H82" s="16"/>
      <c r="I82" s="16"/>
      <c r="J82" s="21"/>
      <c r="K82" s="21"/>
      <c r="L82" s="20">
        <f t="shared" si="5"/>
        <v>0</v>
      </c>
      <c r="M82" s="56">
        <f>'2주차'!N86</f>
        <v>55</v>
      </c>
      <c r="N82" s="16">
        <f t="shared" si="6"/>
        <v>55</v>
      </c>
      <c r="O82" s="39">
        <f t="shared" si="8"/>
        <v>63</v>
      </c>
      <c r="P82" s="40">
        <f t="shared" si="7"/>
        <v>0</v>
      </c>
      <c r="Q82" s="45"/>
      <c r="S82" s="12"/>
      <c r="T82" s="12"/>
      <c r="U82" s="12"/>
    </row>
    <row r="83" spans="2:21" ht="18" customHeight="1">
      <c r="B83" s="37">
        <v>193</v>
      </c>
      <c r="C83" s="38"/>
      <c r="D83" s="48"/>
      <c r="E83" s="48" t="s">
        <v>24</v>
      </c>
      <c r="F83" s="48"/>
      <c r="G83" s="16">
        <v>8</v>
      </c>
      <c r="H83" s="16"/>
      <c r="I83" s="16"/>
      <c r="J83" s="21"/>
      <c r="K83" s="21"/>
      <c r="L83" s="20">
        <f t="shared" si="5"/>
        <v>8</v>
      </c>
      <c r="M83" s="56">
        <f>'2주차'!N87</f>
        <v>48</v>
      </c>
      <c r="N83" s="16">
        <f t="shared" si="6"/>
        <v>56</v>
      </c>
      <c r="O83" s="39">
        <f t="shared" si="8"/>
        <v>61</v>
      </c>
      <c r="P83" s="40">
        <f t="shared" si="7"/>
        <v>0.2</v>
      </c>
      <c r="Q83" s="45"/>
      <c r="S83" s="12"/>
      <c r="T83" s="12"/>
      <c r="U83" s="12"/>
    </row>
    <row r="84" spans="2:21" ht="18" customHeight="1">
      <c r="B84" s="61">
        <v>194</v>
      </c>
      <c r="C84" s="38"/>
      <c r="D84" s="48"/>
      <c r="E84" s="48" t="s">
        <v>24</v>
      </c>
      <c r="F84" s="48"/>
      <c r="G84" s="16">
        <v>7</v>
      </c>
      <c r="H84" s="16">
        <v>13</v>
      </c>
      <c r="I84" s="16">
        <v>9</v>
      </c>
      <c r="J84" s="21">
        <v>2</v>
      </c>
      <c r="K84" s="21">
        <v>4</v>
      </c>
      <c r="L84" s="20">
        <f t="shared" si="5"/>
        <v>35</v>
      </c>
      <c r="M84" s="56">
        <f>'2주차'!N88</f>
        <v>77</v>
      </c>
      <c r="N84" s="16">
        <f t="shared" si="6"/>
        <v>112</v>
      </c>
      <c r="O84" s="39">
        <f t="shared" si="8"/>
        <v>24</v>
      </c>
      <c r="P84" s="40">
        <f t="shared" si="7"/>
        <v>1</v>
      </c>
      <c r="Q84" s="45"/>
      <c r="S84" s="12"/>
      <c r="T84" s="12"/>
      <c r="U84" s="12"/>
    </row>
    <row r="85" spans="2:21" ht="18" customHeight="1">
      <c r="B85" s="37">
        <v>195</v>
      </c>
      <c r="C85" s="38"/>
      <c r="D85" s="48"/>
      <c r="E85" s="48" t="s">
        <v>23</v>
      </c>
      <c r="F85" s="48"/>
      <c r="G85" s="16"/>
      <c r="H85" s="16">
        <v>5</v>
      </c>
      <c r="I85" s="16"/>
      <c r="J85" s="21"/>
      <c r="K85" s="21"/>
      <c r="L85" s="20">
        <f t="shared" si="5"/>
        <v>5</v>
      </c>
      <c r="M85" s="56">
        <f>'2주차'!N89</f>
        <v>24</v>
      </c>
      <c r="N85" s="16">
        <f t="shared" si="6"/>
        <v>29</v>
      </c>
      <c r="O85" s="39">
        <f t="shared" si="8"/>
        <v>79</v>
      </c>
      <c r="P85" s="40">
        <f t="shared" si="7"/>
        <v>0.2</v>
      </c>
      <c r="Q85" s="45"/>
    </row>
    <row r="86" spans="2:21" ht="18" customHeight="1">
      <c r="B86" s="37">
        <v>196</v>
      </c>
      <c r="C86" s="38"/>
      <c r="D86" s="48"/>
      <c r="E86" s="48" t="s">
        <v>23</v>
      </c>
      <c r="F86" s="48"/>
      <c r="G86" s="16"/>
      <c r="H86" s="16">
        <v>10</v>
      </c>
      <c r="I86" s="16"/>
      <c r="J86" s="21">
        <v>7</v>
      </c>
      <c r="K86" s="21"/>
      <c r="L86" s="20">
        <f t="shared" si="5"/>
        <v>17</v>
      </c>
      <c r="M86" s="56">
        <f>'2주차'!N90</f>
        <v>48</v>
      </c>
      <c r="N86" s="16">
        <f t="shared" si="6"/>
        <v>65</v>
      </c>
      <c r="O86" s="39">
        <f t="shared" si="8"/>
        <v>56</v>
      </c>
      <c r="P86" s="40">
        <f t="shared" si="7"/>
        <v>0.4</v>
      </c>
      <c r="Q86" s="45"/>
    </row>
    <row r="87" spans="2:21" ht="18" customHeight="1">
      <c r="B87" s="37">
        <v>197</v>
      </c>
      <c r="C87" s="38"/>
      <c r="D87" s="48"/>
      <c r="E87" s="48" t="s">
        <v>24</v>
      </c>
      <c r="F87" s="48"/>
      <c r="G87" s="16"/>
      <c r="H87" s="16">
        <v>3</v>
      </c>
      <c r="I87" s="16"/>
      <c r="J87" s="21"/>
      <c r="K87" s="21"/>
      <c r="L87" s="20">
        <f t="shared" si="5"/>
        <v>3</v>
      </c>
      <c r="M87" s="56">
        <f>'2주차'!N91</f>
        <v>27</v>
      </c>
      <c r="N87" s="16">
        <f t="shared" si="6"/>
        <v>30</v>
      </c>
      <c r="O87" s="39">
        <f t="shared" si="8"/>
        <v>78</v>
      </c>
      <c r="P87" s="40">
        <f t="shared" si="7"/>
        <v>0.2</v>
      </c>
      <c r="Q87" s="45"/>
    </row>
    <row r="88" spans="2:21" ht="18" customHeight="1">
      <c r="B88" s="37">
        <v>198</v>
      </c>
      <c r="C88" s="38"/>
      <c r="D88" s="48"/>
      <c r="E88" s="48" t="s">
        <v>23</v>
      </c>
      <c r="F88" s="48"/>
      <c r="G88" s="16"/>
      <c r="H88" s="16"/>
      <c r="I88" s="16"/>
      <c r="J88" s="21"/>
      <c r="K88" s="21"/>
      <c r="L88" s="20">
        <f t="shared" si="5"/>
        <v>0</v>
      </c>
      <c r="M88" s="56">
        <f>'2주차'!N92</f>
        <v>14</v>
      </c>
      <c r="N88" s="16">
        <f t="shared" si="6"/>
        <v>14</v>
      </c>
      <c r="O88" s="39">
        <f t="shared" si="8"/>
        <v>91</v>
      </c>
      <c r="P88" s="40">
        <f t="shared" si="7"/>
        <v>0</v>
      </c>
      <c r="Q88" s="45"/>
      <c r="S88" s="12"/>
    </row>
    <row r="89" spans="2:21" ht="18" customHeight="1">
      <c r="B89" s="37">
        <v>200</v>
      </c>
      <c r="C89" s="38"/>
      <c r="D89" s="48"/>
      <c r="E89" s="48" t="s">
        <v>23</v>
      </c>
      <c r="F89" s="48"/>
      <c r="G89" s="16"/>
      <c r="H89" s="16"/>
      <c r="I89" s="16"/>
      <c r="J89" s="21"/>
      <c r="K89" s="21"/>
      <c r="L89" s="20">
        <f t="shared" si="5"/>
        <v>0</v>
      </c>
      <c r="M89" s="56">
        <f>'2주차'!N93</f>
        <v>36</v>
      </c>
      <c r="N89" s="16">
        <f t="shared" si="6"/>
        <v>36</v>
      </c>
      <c r="O89" s="39">
        <f t="shared" si="8"/>
        <v>72</v>
      </c>
      <c r="P89" s="40">
        <f t="shared" si="7"/>
        <v>0</v>
      </c>
      <c r="Q89" s="46"/>
      <c r="S89" s="12"/>
    </row>
    <row r="90" spans="2:21" ht="18" customHeight="1">
      <c r="B90" s="37">
        <v>201</v>
      </c>
      <c r="C90" s="38"/>
      <c r="D90" s="48"/>
      <c r="E90" s="48" t="s">
        <v>24</v>
      </c>
      <c r="F90" s="48"/>
      <c r="G90" s="16"/>
      <c r="H90" s="16"/>
      <c r="I90" s="16"/>
      <c r="J90" s="21"/>
      <c r="K90" s="21"/>
      <c r="L90" s="20">
        <f t="shared" si="5"/>
        <v>0</v>
      </c>
      <c r="M90" s="56">
        <f>'2주차'!N94</f>
        <v>31</v>
      </c>
      <c r="N90" s="16">
        <f t="shared" si="6"/>
        <v>31</v>
      </c>
      <c r="O90" s="39">
        <f t="shared" si="8"/>
        <v>77</v>
      </c>
      <c r="P90" s="40">
        <f t="shared" si="7"/>
        <v>0</v>
      </c>
      <c r="Q90" s="47"/>
      <c r="S90" s="12"/>
    </row>
    <row r="91" spans="2:21" ht="18" customHeight="1">
      <c r="B91" s="37">
        <v>202</v>
      </c>
      <c r="C91" s="38"/>
      <c r="D91" s="48"/>
      <c r="E91" s="48" t="s">
        <v>24</v>
      </c>
      <c r="F91" s="48"/>
      <c r="G91" s="16">
        <v>4</v>
      </c>
      <c r="H91" s="16">
        <v>6</v>
      </c>
      <c r="I91" s="16">
        <v>6</v>
      </c>
      <c r="J91" s="21"/>
      <c r="K91" s="21"/>
      <c r="L91" s="20">
        <f t="shared" si="5"/>
        <v>16</v>
      </c>
      <c r="M91" s="56">
        <f>'2주차'!N95</f>
        <v>44</v>
      </c>
      <c r="N91" s="16">
        <f t="shared" si="6"/>
        <v>60</v>
      </c>
      <c r="O91" s="39">
        <f t="shared" si="8"/>
        <v>59</v>
      </c>
      <c r="P91" s="40">
        <f t="shared" si="7"/>
        <v>0.6</v>
      </c>
      <c r="Q91" s="47"/>
      <c r="S91" s="12"/>
    </row>
    <row r="92" spans="2:21" ht="18" customHeight="1">
      <c r="B92" s="37">
        <v>203</v>
      </c>
      <c r="C92" s="38"/>
      <c r="D92" s="48"/>
      <c r="E92" s="48" t="s">
        <v>24</v>
      </c>
      <c r="F92" s="48"/>
      <c r="G92" s="16"/>
      <c r="H92" s="16"/>
      <c r="I92" s="16"/>
      <c r="J92" s="21"/>
      <c r="K92" s="21"/>
      <c r="L92" s="20">
        <f t="shared" si="5"/>
        <v>0</v>
      </c>
      <c r="M92" s="56">
        <f>'2주차'!N96</f>
        <v>14</v>
      </c>
      <c r="N92" s="16">
        <f t="shared" si="6"/>
        <v>14</v>
      </c>
      <c r="O92" s="39">
        <f t="shared" si="8"/>
        <v>91</v>
      </c>
      <c r="P92" s="40">
        <f t="shared" si="7"/>
        <v>0</v>
      </c>
      <c r="Q92" s="46"/>
      <c r="S92" s="12"/>
    </row>
    <row r="93" spans="2:21" ht="18" customHeight="1">
      <c r="B93" s="37">
        <v>204</v>
      </c>
      <c r="C93" s="38"/>
      <c r="D93" s="48"/>
      <c r="E93" s="48" t="s">
        <v>23</v>
      </c>
      <c r="F93" s="48"/>
      <c r="G93" s="16"/>
      <c r="H93" s="16"/>
      <c r="I93" s="16">
        <v>7</v>
      </c>
      <c r="J93" s="21">
        <v>3</v>
      </c>
      <c r="K93" s="21">
        <v>3</v>
      </c>
      <c r="L93" s="20">
        <f t="shared" si="5"/>
        <v>13</v>
      </c>
      <c r="M93" s="56">
        <f>'2주차'!N97</f>
        <v>23</v>
      </c>
      <c r="N93" s="16">
        <f t="shared" si="6"/>
        <v>36</v>
      </c>
      <c r="O93" s="39">
        <f t="shared" si="8"/>
        <v>72</v>
      </c>
      <c r="P93" s="40">
        <f t="shared" si="7"/>
        <v>0.6</v>
      </c>
      <c r="Q93" s="47"/>
    </row>
    <row r="94" spans="2:21" ht="18" customHeight="1">
      <c r="B94" s="37">
        <v>205</v>
      </c>
      <c r="C94" s="38"/>
      <c r="D94" s="48"/>
      <c r="E94" s="48" t="s">
        <v>24</v>
      </c>
      <c r="F94" s="48"/>
      <c r="G94" s="16"/>
      <c r="H94" s="16"/>
      <c r="I94" s="16"/>
      <c r="J94" s="21"/>
      <c r="K94" s="21"/>
      <c r="L94" s="20">
        <f t="shared" si="5"/>
        <v>0</v>
      </c>
      <c r="M94" s="56">
        <f>'2주차'!N98</f>
        <v>15</v>
      </c>
      <c r="N94" s="16">
        <f t="shared" si="6"/>
        <v>15</v>
      </c>
      <c r="O94" s="39">
        <f t="shared" si="8"/>
        <v>90</v>
      </c>
      <c r="P94" s="40">
        <f t="shared" si="7"/>
        <v>0</v>
      </c>
      <c r="Q94" s="60" t="s">
        <v>48</v>
      </c>
    </row>
    <row r="95" spans="2:21" ht="18" customHeight="1">
      <c r="B95" s="37">
        <v>210</v>
      </c>
      <c r="C95" s="38"/>
      <c r="D95" s="48"/>
      <c r="E95" s="48" t="s">
        <v>24</v>
      </c>
      <c r="F95" s="48"/>
      <c r="G95" s="16">
        <v>7</v>
      </c>
      <c r="H95" s="16">
        <v>6</v>
      </c>
      <c r="I95" s="16">
        <v>7</v>
      </c>
      <c r="J95" s="21"/>
      <c r="K95" s="21">
        <v>6</v>
      </c>
      <c r="L95" s="20">
        <f t="shared" si="5"/>
        <v>26</v>
      </c>
      <c r="M95" s="56">
        <f>'2주차'!N99</f>
        <v>95</v>
      </c>
      <c r="N95" s="16">
        <f t="shared" si="6"/>
        <v>121</v>
      </c>
      <c r="O95" s="39">
        <f t="shared" si="8"/>
        <v>19</v>
      </c>
      <c r="P95" s="40">
        <f t="shared" si="7"/>
        <v>0.8</v>
      </c>
      <c r="Q95" s="47"/>
    </row>
    <row r="96" spans="2:21" ht="18" customHeight="1">
      <c r="B96" s="37">
        <v>211</v>
      </c>
      <c r="C96" s="38"/>
      <c r="D96" s="48"/>
      <c r="E96" s="48" t="s">
        <v>24</v>
      </c>
      <c r="F96" s="48"/>
      <c r="G96" s="16"/>
      <c r="H96" s="16"/>
      <c r="I96" s="16"/>
      <c r="J96" s="21"/>
      <c r="K96" s="21"/>
      <c r="L96" s="20">
        <f t="shared" si="5"/>
        <v>0</v>
      </c>
      <c r="M96" s="56">
        <f>'2주차'!N100</f>
        <v>21</v>
      </c>
      <c r="N96" s="16">
        <f t="shared" si="6"/>
        <v>21</v>
      </c>
      <c r="O96" s="39">
        <f t="shared" si="8"/>
        <v>85</v>
      </c>
      <c r="P96" s="40">
        <f t="shared" si="7"/>
        <v>0</v>
      </c>
      <c r="Q96" s="60" t="s">
        <v>48</v>
      </c>
    </row>
    <row r="97" spans="2:19" ht="18" customHeight="1">
      <c r="B97" s="37">
        <v>212</v>
      </c>
      <c r="C97" s="38"/>
      <c r="D97" s="48"/>
      <c r="E97" s="48" t="s">
        <v>23</v>
      </c>
      <c r="F97" s="48"/>
      <c r="G97" s="16">
        <v>6</v>
      </c>
      <c r="H97" s="16">
        <v>10</v>
      </c>
      <c r="I97" s="16"/>
      <c r="J97" s="21">
        <v>6</v>
      </c>
      <c r="K97" s="21">
        <v>6</v>
      </c>
      <c r="L97" s="20">
        <f t="shared" si="5"/>
        <v>28</v>
      </c>
      <c r="M97" s="56">
        <f>'2주차'!N101</f>
        <v>116</v>
      </c>
      <c r="N97" s="16">
        <f t="shared" si="6"/>
        <v>144</v>
      </c>
      <c r="O97" s="39">
        <f t="shared" si="8"/>
        <v>9</v>
      </c>
      <c r="P97" s="40">
        <f t="shared" si="7"/>
        <v>0.8</v>
      </c>
      <c r="Q97" s="47"/>
      <c r="S97" s="12"/>
    </row>
    <row r="98" spans="2:19" ht="18" customHeight="1">
      <c r="B98" s="37">
        <v>213</v>
      </c>
      <c r="C98" s="38"/>
      <c r="D98" s="48"/>
      <c r="E98" s="48" t="s">
        <v>23</v>
      </c>
      <c r="F98" s="48"/>
      <c r="G98" s="16"/>
      <c r="H98" s="16"/>
      <c r="I98" s="16"/>
      <c r="J98" s="21">
        <v>5</v>
      </c>
      <c r="K98" s="21">
        <v>11</v>
      </c>
      <c r="L98" s="20">
        <f t="shared" si="5"/>
        <v>16</v>
      </c>
      <c r="M98" s="56">
        <f>'2주차'!N102</f>
        <v>31</v>
      </c>
      <c r="N98" s="16">
        <f t="shared" si="6"/>
        <v>47</v>
      </c>
      <c r="O98" s="39">
        <f t="shared" si="8"/>
        <v>66</v>
      </c>
      <c r="P98" s="40">
        <f t="shared" si="7"/>
        <v>0.4</v>
      </c>
      <c r="Q98" s="46"/>
      <c r="S98" s="12"/>
    </row>
    <row r="99" spans="2:19" ht="18" customHeight="1">
      <c r="B99" s="37">
        <v>214</v>
      </c>
      <c r="C99" s="38"/>
      <c r="D99" s="48"/>
      <c r="E99" s="48" t="s">
        <v>24</v>
      </c>
      <c r="F99" s="48"/>
      <c r="G99" s="16"/>
      <c r="H99" s="16"/>
      <c r="I99" s="16"/>
      <c r="J99" s="21">
        <v>5</v>
      </c>
      <c r="K99" s="21">
        <v>7</v>
      </c>
      <c r="L99" s="20">
        <f t="shared" si="5"/>
        <v>12</v>
      </c>
      <c r="M99" s="56">
        <f>'2주차'!N103</f>
        <v>28</v>
      </c>
      <c r="N99" s="16">
        <f t="shared" si="6"/>
        <v>40</v>
      </c>
      <c r="O99" s="39">
        <f t="shared" si="8"/>
        <v>69</v>
      </c>
      <c r="P99" s="40">
        <f t="shared" si="7"/>
        <v>0.4</v>
      </c>
      <c r="Q99" s="47"/>
    </row>
    <row r="100" spans="2:19" ht="18" customHeight="1">
      <c r="B100" s="37">
        <v>215</v>
      </c>
      <c r="C100" s="38"/>
      <c r="D100" s="48"/>
      <c r="E100" s="48" t="s">
        <v>23</v>
      </c>
      <c r="F100" s="48"/>
      <c r="G100" s="16">
        <v>5</v>
      </c>
      <c r="H100" s="16"/>
      <c r="I100" s="16"/>
      <c r="J100" s="21"/>
      <c r="K100" s="21"/>
      <c r="L100" s="20">
        <f t="shared" si="5"/>
        <v>5</v>
      </c>
      <c r="M100" s="56">
        <f>'2주차'!N104</f>
        <v>32</v>
      </c>
      <c r="N100" s="16">
        <f t="shared" si="6"/>
        <v>37</v>
      </c>
      <c r="O100" s="39">
        <f t="shared" si="8"/>
        <v>71</v>
      </c>
      <c r="P100" s="40">
        <f t="shared" si="7"/>
        <v>0.2</v>
      </c>
      <c r="Q100" s="47"/>
    </row>
    <row r="101" spans="2:19" ht="18" customHeight="1">
      <c r="B101" s="37">
        <v>216</v>
      </c>
      <c r="C101" s="38"/>
      <c r="D101" s="48"/>
      <c r="E101" s="48" t="s">
        <v>23</v>
      </c>
      <c r="F101" s="48"/>
      <c r="G101" s="16"/>
      <c r="H101" s="16"/>
      <c r="I101" s="16"/>
      <c r="J101" s="21"/>
      <c r="K101" s="21"/>
      <c r="L101" s="20">
        <f t="shared" si="5"/>
        <v>0</v>
      </c>
      <c r="M101" s="56">
        <f>'2주차'!N105</f>
        <v>17</v>
      </c>
      <c r="N101" s="16">
        <f t="shared" si="6"/>
        <v>17</v>
      </c>
      <c r="O101" s="39">
        <f t="shared" si="8"/>
        <v>89</v>
      </c>
      <c r="P101" s="40">
        <f t="shared" si="7"/>
        <v>0</v>
      </c>
      <c r="Q101" s="60" t="s">
        <v>48</v>
      </c>
    </row>
    <row r="102" spans="2:19" ht="18" customHeight="1">
      <c r="B102" s="37">
        <v>217</v>
      </c>
      <c r="C102" s="38"/>
      <c r="D102" s="48"/>
      <c r="E102" s="48" t="s">
        <v>24</v>
      </c>
      <c r="F102" s="48"/>
      <c r="G102" s="16"/>
      <c r="H102" s="16"/>
      <c r="I102" s="16"/>
      <c r="J102" s="21"/>
      <c r="K102" s="21"/>
      <c r="L102" s="20">
        <f t="shared" si="5"/>
        <v>0</v>
      </c>
      <c r="M102" s="56">
        <f>'2주차'!N106</f>
        <v>13</v>
      </c>
      <c r="N102" s="16">
        <f t="shared" si="6"/>
        <v>13</v>
      </c>
      <c r="O102" s="39">
        <f t="shared" ref="O102:O107" si="9">RANK(N102,N$6:N$107)</f>
        <v>94</v>
      </c>
      <c r="P102" s="40">
        <f t="shared" si="7"/>
        <v>0</v>
      </c>
      <c r="Q102" s="60" t="s">
        <v>48</v>
      </c>
    </row>
    <row r="103" spans="2:19" ht="18" customHeight="1">
      <c r="B103" s="37">
        <v>237</v>
      </c>
      <c r="C103" s="38"/>
      <c r="D103" s="48"/>
      <c r="E103" s="48" t="s">
        <v>23</v>
      </c>
      <c r="F103" s="48"/>
      <c r="G103" s="16"/>
      <c r="H103" s="16"/>
      <c r="I103" s="16"/>
      <c r="J103" s="21"/>
      <c r="K103" s="21"/>
      <c r="L103" s="20">
        <f t="shared" si="5"/>
        <v>0</v>
      </c>
      <c r="M103" s="56">
        <f>'2주차'!N107</f>
        <v>28</v>
      </c>
      <c r="N103" s="16">
        <f t="shared" si="6"/>
        <v>28</v>
      </c>
      <c r="O103" s="39">
        <f t="shared" si="9"/>
        <v>81</v>
      </c>
      <c r="P103" s="40">
        <f t="shared" si="7"/>
        <v>0</v>
      </c>
      <c r="Q103" s="60" t="s">
        <v>48</v>
      </c>
    </row>
    <row r="104" spans="2:19" ht="18" customHeight="1">
      <c r="B104" s="37">
        <v>238</v>
      </c>
      <c r="C104" s="38"/>
      <c r="D104" s="48"/>
      <c r="E104" s="48" t="s">
        <v>23</v>
      </c>
      <c r="F104" s="48"/>
      <c r="G104" s="16">
        <v>4</v>
      </c>
      <c r="H104" s="16">
        <v>5</v>
      </c>
      <c r="I104" s="16">
        <v>8</v>
      </c>
      <c r="J104" s="21">
        <v>3</v>
      </c>
      <c r="K104" s="21">
        <v>4</v>
      </c>
      <c r="L104" s="20">
        <f t="shared" si="5"/>
        <v>24</v>
      </c>
      <c r="M104" s="56">
        <f>'2주차'!N108</f>
        <v>0</v>
      </c>
      <c r="N104" s="16">
        <f t="shared" si="6"/>
        <v>24</v>
      </c>
      <c r="O104" s="39">
        <f t="shared" si="9"/>
        <v>83</v>
      </c>
      <c r="P104" s="40">
        <f t="shared" ref="P104:P107" si="10">COUNTA(G104,H104,I104,J104,K104)/5</f>
        <v>1</v>
      </c>
      <c r="Q104" s="47"/>
    </row>
    <row r="105" spans="2:19" ht="18" customHeight="1">
      <c r="B105" s="37">
        <v>240</v>
      </c>
      <c r="C105" s="38"/>
      <c r="D105" s="48"/>
      <c r="E105" s="48" t="s">
        <v>23</v>
      </c>
      <c r="F105" s="48"/>
      <c r="G105" s="16">
        <v>4</v>
      </c>
      <c r="H105" s="16">
        <v>4</v>
      </c>
      <c r="I105" s="16">
        <v>2</v>
      </c>
      <c r="J105" s="21">
        <v>1</v>
      </c>
      <c r="K105" s="21">
        <v>9</v>
      </c>
      <c r="L105" s="20">
        <f t="shared" si="5"/>
        <v>20</v>
      </c>
      <c r="M105" s="56">
        <f>'2주차'!N109</f>
        <v>0</v>
      </c>
      <c r="N105" s="16">
        <f t="shared" si="6"/>
        <v>20</v>
      </c>
      <c r="O105" s="39">
        <f t="shared" si="9"/>
        <v>87</v>
      </c>
      <c r="P105" s="40">
        <f t="shared" si="10"/>
        <v>1</v>
      </c>
      <c r="Q105" s="47"/>
    </row>
    <row r="106" spans="2:19" ht="18" customHeight="1">
      <c r="B106" s="63">
        <v>241</v>
      </c>
      <c r="C106" s="16"/>
      <c r="D106" s="48"/>
      <c r="E106" s="48" t="s">
        <v>23</v>
      </c>
      <c r="F106" s="48"/>
      <c r="G106" s="16"/>
      <c r="H106" s="16"/>
      <c r="I106" s="16">
        <v>5</v>
      </c>
      <c r="J106" s="21"/>
      <c r="K106" s="21"/>
      <c r="L106" s="20">
        <f t="shared" si="5"/>
        <v>5</v>
      </c>
      <c r="M106" s="56">
        <f>'2주차'!N110</f>
        <v>0</v>
      </c>
      <c r="N106" s="16">
        <f t="shared" si="6"/>
        <v>5</v>
      </c>
      <c r="O106" s="39">
        <f t="shared" si="9"/>
        <v>100</v>
      </c>
      <c r="P106" s="40">
        <f t="shared" si="10"/>
        <v>0.2</v>
      </c>
      <c r="Q106" s="47"/>
    </row>
    <row r="107" spans="2:19" ht="18" customHeight="1" thickBot="1">
      <c r="B107" s="63">
        <v>245</v>
      </c>
      <c r="C107" s="16"/>
      <c r="D107" s="48"/>
      <c r="E107" s="48" t="s">
        <v>23</v>
      </c>
      <c r="F107" s="48"/>
      <c r="G107" s="16">
        <v>5</v>
      </c>
      <c r="H107" s="16">
        <v>11</v>
      </c>
      <c r="I107" s="16"/>
      <c r="J107" s="21">
        <v>6</v>
      </c>
      <c r="K107" s="21">
        <v>10</v>
      </c>
      <c r="L107" s="20">
        <f t="shared" si="5"/>
        <v>32</v>
      </c>
      <c r="M107" s="56">
        <f>'2주차'!N111</f>
        <v>0</v>
      </c>
      <c r="N107" s="16">
        <f t="shared" si="6"/>
        <v>32</v>
      </c>
      <c r="O107" s="39">
        <f t="shared" si="9"/>
        <v>74</v>
      </c>
      <c r="P107" s="40">
        <f t="shared" si="10"/>
        <v>0.8</v>
      </c>
      <c r="Q107" s="47"/>
    </row>
    <row r="108" spans="2:19" ht="20.25" customHeight="1">
      <c r="B108" s="150" t="s">
        <v>5</v>
      </c>
      <c r="C108" s="151"/>
      <c r="D108" s="151"/>
      <c r="E108" s="151"/>
      <c r="F108" s="151"/>
      <c r="G108" s="151"/>
      <c r="H108" s="151"/>
      <c r="I108" s="151"/>
      <c r="J108" s="151"/>
      <c r="K108" s="151"/>
      <c r="L108" s="151"/>
      <c r="M108" s="151"/>
      <c r="N108" s="151"/>
      <c r="O108" s="151"/>
      <c r="P108" s="151"/>
      <c r="Q108" s="11"/>
      <c r="S108" s="12"/>
    </row>
    <row r="109" spans="2:19" ht="21" customHeight="1">
      <c r="B109" s="152" t="s">
        <v>6</v>
      </c>
      <c r="C109" s="153"/>
      <c r="D109" s="153"/>
      <c r="E109" s="153"/>
      <c r="F109" s="153"/>
      <c r="G109" s="153"/>
      <c r="H109" s="153"/>
      <c r="I109" s="153"/>
      <c r="J109" s="153"/>
      <c r="K109" s="153"/>
      <c r="L109" s="153"/>
      <c r="M109" s="153"/>
      <c r="N109" s="153"/>
      <c r="O109" s="153"/>
      <c r="P109" s="153"/>
      <c r="Q109" s="154"/>
      <c r="S109" s="12"/>
    </row>
    <row r="110" spans="2:19" ht="24" customHeight="1">
      <c r="B110" s="35"/>
      <c r="C110" s="57"/>
      <c r="D110" s="135" t="s">
        <v>4</v>
      </c>
      <c r="E110" s="135"/>
      <c r="F110" s="135"/>
      <c r="G110" s="135"/>
      <c r="H110" s="135"/>
      <c r="I110" s="135"/>
      <c r="J110" s="135"/>
      <c r="K110" s="135"/>
      <c r="L110" s="135"/>
      <c r="M110" s="135"/>
      <c r="N110" s="135"/>
      <c r="O110" s="135"/>
      <c r="P110" s="135"/>
      <c r="Q110" s="136"/>
      <c r="S110" s="12"/>
    </row>
    <row r="111" spans="2:19" ht="24" customHeight="1" thickBot="1">
      <c r="B111" s="137" t="s">
        <v>7</v>
      </c>
      <c r="C111" s="138"/>
      <c r="D111" s="138"/>
      <c r="E111" s="138"/>
      <c r="F111" s="138"/>
      <c r="G111" s="138"/>
      <c r="H111" s="138"/>
      <c r="I111" s="138"/>
      <c r="J111" s="138"/>
      <c r="K111" s="138"/>
      <c r="L111" s="138"/>
      <c r="M111" s="138"/>
      <c r="N111" s="138"/>
      <c r="O111" s="138"/>
      <c r="P111" s="138"/>
      <c r="Q111" s="139"/>
      <c r="S111" s="12"/>
    </row>
    <row r="112" spans="2:19">
      <c r="G112" s="18"/>
      <c r="S112" s="12"/>
    </row>
    <row r="113" spans="7:19">
      <c r="G113" s="28"/>
      <c r="S113" s="12"/>
    </row>
    <row r="114" spans="7:19">
      <c r="G114" s="28"/>
    </row>
    <row r="115" spans="7:19">
      <c r="G115" s="28"/>
    </row>
    <row r="116" spans="7:19">
      <c r="G116" s="28"/>
    </row>
    <row r="117" spans="7:19">
      <c r="G117" s="28"/>
    </row>
    <row r="118" spans="7:19">
      <c r="G118" s="28"/>
    </row>
    <row r="119" spans="7:19">
      <c r="G119" s="28"/>
    </row>
    <row r="120" spans="7:19">
      <c r="G120" s="28"/>
    </row>
    <row r="121" spans="7:19">
      <c r="G121" s="28"/>
    </row>
    <row r="122" spans="7:19">
      <c r="G122" s="28"/>
    </row>
    <row r="123" spans="7:19">
      <c r="G123" s="28"/>
    </row>
    <row r="124" spans="7:19">
      <c r="G124" s="28"/>
    </row>
    <row r="125" spans="7:19">
      <c r="G125" s="28"/>
    </row>
    <row r="126" spans="7:19">
      <c r="G126" s="28"/>
    </row>
    <row r="127" spans="7:19">
      <c r="G127" s="28"/>
    </row>
    <row r="128" spans="7:19">
      <c r="G128" s="28"/>
    </row>
    <row r="129" spans="7:18">
      <c r="G129" s="28"/>
    </row>
    <row r="130" spans="7:18">
      <c r="G130" s="27"/>
    </row>
    <row r="133" spans="7:18">
      <c r="R133" s="9" t="s">
        <v>17</v>
      </c>
    </row>
    <row r="135" spans="7:18" ht="27.75">
      <c r="Q135" s="3" ph="1"/>
    </row>
    <row r="250" spans="17:17" ht="27.75">
      <c r="Q250" s="3" ph="1"/>
    </row>
    <row r="251" spans="17:17" ht="27.75">
      <c r="Q251" s="3" ph="1"/>
    </row>
    <row r="252" spans="17:17" ht="27.75">
      <c r="Q252" s="3" ph="1"/>
    </row>
    <row r="253" spans="17:17" ht="27.75">
      <c r="Q253" s="3" ph="1"/>
    </row>
    <row r="254" spans="17:17" ht="27.75">
      <c r="Q254" s="3" ph="1"/>
    </row>
    <row r="255" spans="17:17" ht="27.75">
      <c r="Q255" s="3" ph="1"/>
    </row>
    <row r="256" spans="17:17" ht="27.75">
      <c r="Q256" s="3" ph="1"/>
    </row>
    <row r="257" spans="17:17" ht="27.75">
      <c r="Q257" s="3" ph="1"/>
    </row>
    <row r="258" spans="17:17" ht="27.75">
      <c r="Q258" s="3" ph="1"/>
    </row>
    <row r="259" spans="17:17" ht="27.75">
      <c r="Q259" s="3" ph="1"/>
    </row>
    <row r="260" spans="17:17" ht="27.75">
      <c r="Q260" s="3" ph="1"/>
    </row>
    <row r="261" spans="17:17" ht="27.75">
      <c r="Q261" s="3" ph="1"/>
    </row>
  </sheetData>
  <mergeCells count="9">
    <mergeCell ref="B109:Q109"/>
    <mergeCell ref="D110:Q110"/>
    <mergeCell ref="B111:Q111"/>
    <mergeCell ref="B2:Q2"/>
    <mergeCell ref="B3:Q3"/>
    <mergeCell ref="B4:D4"/>
    <mergeCell ref="L4:O4"/>
    <mergeCell ref="P4:P5"/>
    <mergeCell ref="B108:P108"/>
  </mergeCells>
  <phoneticPr fontId="1" type="noConversion"/>
  <conditionalFormatting sqref="G6:M107">
    <cfRule type="cellIs" dxfId="11" priority="3" operator="equal">
      <formula>0</formula>
    </cfRule>
  </conditionalFormatting>
  <conditionalFormatting sqref="P6:P107">
    <cfRule type="cellIs" dxfId="10" priority="2" operator="lessThan">
      <formula>1</formula>
    </cfRule>
  </conditionalFormatting>
  <conditionalFormatting sqref="G6:M107">
    <cfRule type="cellIs" dxfId="9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U262"/>
  <sheetViews>
    <sheetView workbookViewId="0">
      <selection activeCell="L11" sqref="L11"/>
    </sheetView>
  </sheetViews>
  <sheetFormatPr defaultRowHeight="20.25"/>
  <cols>
    <col min="1" max="1" width="0.25" style="9" customWidth="1"/>
    <col min="2" max="2" width="7.625" style="36" customWidth="1"/>
    <col min="3" max="3" width="6.375" style="9" hidden="1" customWidth="1"/>
    <col min="4" max="4" width="8.125" style="9" hidden="1" customWidth="1"/>
    <col min="5" max="5" width="4.75" style="9" customWidth="1"/>
    <col min="6" max="6" width="15.375" style="9" hidden="1" customWidth="1"/>
    <col min="7" max="7" width="6.5" style="14" customWidth="1"/>
    <col min="8" max="13" width="6.5" style="17" customWidth="1"/>
    <col min="14" max="14" width="7.375" style="9" customWidth="1"/>
    <col min="15" max="15" width="7.5" style="30" customWidth="1"/>
    <col min="16" max="16" width="9.125" style="9" customWidth="1"/>
    <col min="17" max="17" width="11.125" style="3" customWidth="1"/>
    <col min="18" max="18" width="3.625" style="9" customWidth="1"/>
    <col min="19" max="19" width="6.75" style="9" customWidth="1"/>
    <col min="20" max="16384" width="9" style="9"/>
  </cols>
  <sheetData>
    <row r="1" spans="1:19" ht="21" thickBot="1">
      <c r="B1" s="33"/>
      <c r="C1" s="6"/>
      <c r="D1" s="6"/>
      <c r="E1" s="6"/>
      <c r="F1" s="64"/>
      <c r="H1" s="18"/>
      <c r="I1" s="18"/>
      <c r="J1" s="18"/>
      <c r="K1" s="18"/>
      <c r="L1" s="18"/>
      <c r="M1" s="18"/>
      <c r="N1" s="6"/>
      <c r="O1" s="29"/>
      <c r="P1" s="6"/>
      <c r="Q1" s="7"/>
    </row>
    <row r="2" spans="1:19" ht="38.25" customHeight="1" thickTop="1" thickBot="1">
      <c r="B2" s="140" t="s">
        <v>21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2"/>
    </row>
    <row r="3" spans="1:19" ht="27" customHeight="1" thickTop="1" thickBot="1">
      <c r="B3" s="155" t="s">
        <v>50</v>
      </c>
      <c r="C3" s="156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8"/>
    </row>
    <row r="4" spans="1:19" ht="18" thickBot="1">
      <c r="B4" s="143"/>
      <c r="C4" s="144"/>
      <c r="D4" s="145"/>
      <c r="E4" s="13"/>
      <c r="F4" s="13"/>
      <c r="G4" s="15">
        <v>4</v>
      </c>
      <c r="H4" s="15">
        <v>5</v>
      </c>
      <c r="I4" s="15">
        <v>6</v>
      </c>
      <c r="J4" s="15">
        <v>7</v>
      </c>
      <c r="K4" s="15">
        <v>8</v>
      </c>
      <c r="L4" s="149" t="s">
        <v>18</v>
      </c>
      <c r="M4" s="146"/>
      <c r="N4" s="146"/>
      <c r="O4" s="147"/>
      <c r="P4" s="148" t="s">
        <v>2</v>
      </c>
      <c r="Q4" s="4" t="s">
        <v>3</v>
      </c>
    </row>
    <row r="5" spans="1:19" ht="33.75" customHeight="1" thickBot="1">
      <c r="A5" s="2" t="s">
        <v>0</v>
      </c>
      <c r="B5" s="32" t="s">
        <v>0</v>
      </c>
      <c r="C5" s="24" t="s">
        <v>16</v>
      </c>
      <c r="D5" s="8"/>
      <c r="E5" s="65" t="s">
        <v>9</v>
      </c>
      <c r="F5" s="65" t="s">
        <v>15</v>
      </c>
      <c r="G5" s="15" t="s">
        <v>11</v>
      </c>
      <c r="H5" s="19" t="s">
        <v>10</v>
      </c>
      <c r="I5" s="15" t="s">
        <v>13</v>
      </c>
      <c r="J5" s="15" t="s">
        <v>14</v>
      </c>
      <c r="K5" s="15" t="s">
        <v>12</v>
      </c>
      <c r="L5" s="54" t="s">
        <v>44</v>
      </c>
      <c r="M5" s="55" t="s">
        <v>45</v>
      </c>
      <c r="N5" s="5" t="s">
        <v>8</v>
      </c>
      <c r="O5" s="31" t="s">
        <v>19</v>
      </c>
      <c r="P5" s="149"/>
      <c r="Q5" s="4"/>
      <c r="S5" s="25"/>
    </row>
    <row r="6" spans="1:19" ht="18" customHeight="1" thickBot="1">
      <c r="B6" s="59">
        <v>100</v>
      </c>
      <c r="C6" s="50"/>
      <c r="D6" s="16"/>
      <c r="E6" s="16" t="s">
        <v>23</v>
      </c>
      <c r="F6" s="16"/>
      <c r="G6" s="16">
        <v>8</v>
      </c>
      <c r="H6" s="16">
        <v>9</v>
      </c>
      <c r="I6" s="16">
        <v>11</v>
      </c>
      <c r="J6" s="20">
        <v>8</v>
      </c>
      <c r="K6" s="20">
        <v>8</v>
      </c>
      <c r="L6" s="20">
        <f>SUM(G6:K6)</f>
        <v>44</v>
      </c>
      <c r="M6" s="56">
        <f>'3주차'!N6</f>
        <v>141</v>
      </c>
      <c r="N6" s="16">
        <f>SUM(L6,M6)</f>
        <v>185</v>
      </c>
      <c r="O6" s="79">
        <f t="shared" ref="O6:O37" si="0">RANK(N6,N$6:N$107)</f>
        <v>10</v>
      </c>
      <c r="P6" s="40">
        <f>COUNTA(G6,H6,I6,J6,K6)/5</f>
        <v>1</v>
      </c>
      <c r="Q6" s="41"/>
      <c r="S6" s="26"/>
    </row>
    <row r="7" spans="1:19" ht="18" customHeight="1">
      <c r="B7" s="49">
        <v>106</v>
      </c>
      <c r="C7" s="50"/>
      <c r="D7" s="16"/>
      <c r="E7" s="16" t="s">
        <v>24</v>
      </c>
      <c r="F7" s="16"/>
      <c r="G7" s="16">
        <v>5</v>
      </c>
      <c r="H7" s="16">
        <v>12</v>
      </c>
      <c r="I7" s="16">
        <v>12</v>
      </c>
      <c r="J7" s="16">
        <v>8</v>
      </c>
      <c r="K7" s="20">
        <v>15</v>
      </c>
      <c r="L7" s="20">
        <f t="shared" ref="L7:L69" si="1">SUM(G7:K7)</f>
        <v>52</v>
      </c>
      <c r="M7" s="56">
        <f>'3주차'!N8</f>
        <v>124</v>
      </c>
      <c r="N7" s="16">
        <f t="shared" ref="N7:N69" si="2">SUM(L7,M7)</f>
        <v>176</v>
      </c>
      <c r="O7" s="39">
        <f t="shared" si="0"/>
        <v>13</v>
      </c>
      <c r="P7" s="40">
        <f t="shared" ref="P7:P69" si="3">COUNTA(G7,H7,I7,J7,K7)/5</f>
        <v>1</v>
      </c>
      <c r="Q7" s="44"/>
      <c r="S7" s="26"/>
    </row>
    <row r="8" spans="1:19" ht="18" customHeight="1">
      <c r="B8" s="49">
        <v>107</v>
      </c>
      <c r="C8" s="50"/>
      <c r="D8" s="16"/>
      <c r="E8" s="16" t="s">
        <v>24</v>
      </c>
      <c r="F8" s="16"/>
      <c r="G8" s="16">
        <v>5</v>
      </c>
      <c r="H8" s="16">
        <v>8</v>
      </c>
      <c r="I8" s="16">
        <v>10</v>
      </c>
      <c r="J8" s="16">
        <v>4</v>
      </c>
      <c r="K8" s="20">
        <v>9</v>
      </c>
      <c r="L8" s="20">
        <f t="shared" si="1"/>
        <v>36</v>
      </c>
      <c r="M8" s="56">
        <f>'3주차'!N9</f>
        <v>85</v>
      </c>
      <c r="N8" s="16">
        <f t="shared" si="2"/>
        <v>121</v>
      </c>
      <c r="O8" s="39">
        <f t="shared" si="0"/>
        <v>34</v>
      </c>
      <c r="P8" s="40">
        <f t="shared" si="3"/>
        <v>1</v>
      </c>
      <c r="Q8" s="43"/>
      <c r="S8" s="26"/>
    </row>
    <row r="9" spans="1:19" ht="18" customHeight="1" thickBot="1">
      <c r="B9" s="49">
        <v>108</v>
      </c>
      <c r="C9" s="50"/>
      <c r="D9" s="16"/>
      <c r="E9" s="16" t="s">
        <v>24</v>
      </c>
      <c r="F9" s="16"/>
      <c r="G9" s="16">
        <v>3</v>
      </c>
      <c r="H9" s="16">
        <v>5</v>
      </c>
      <c r="I9" s="16">
        <v>5</v>
      </c>
      <c r="J9" s="16">
        <v>3</v>
      </c>
      <c r="K9" s="20">
        <v>6</v>
      </c>
      <c r="L9" s="20">
        <f t="shared" si="1"/>
        <v>22</v>
      </c>
      <c r="M9" s="56">
        <f>'3주차'!N10</f>
        <v>77</v>
      </c>
      <c r="N9" s="16">
        <f t="shared" si="2"/>
        <v>99</v>
      </c>
      <c r="O9" s="39">
        <f t="shared" si="0"/>
        <v>49</v>
      </c>
      <c r="P9" s="40">
        <f t="shared" si="3"/>
        <v>1</v>
      </c>
      <c r="Q9" s="45"/>
      <c r="S9" s="12"/>
    </row>
    <row r="10" spans="1:19" ht="18" customHeight="1">
      <c r="B10" s="59">
        <v>109</v>
      </c>
      <c r="C10" s="50"/>
      <c r="D10" s="16"/>
      <c r="E10" s="16" t="s">
        <v>23</v>
      </c>
      <c r="F10" s="16"/>
      <c r="G10" s="16">
        <v>10</v>
      </c>
      <c r="H10" s="16">
        <v>9</v>
      </c>
      <c r="I10" s="16">
        <v>7</v>
      </c>
      <c r="J10" s="16">
        <v>3</v>
      </c>
      <c r="K10" s="20"/>
      <c r="L10" s="20">
        <f t="shared" si="1"/>
        <v>29</v>
      </c>
      <c r="M10" s="56">
        <f>'3주차'!N11</f>
        <v>124</v>
      </c>
      <c r="N10" s="16">
        <f t="shared" si="2"/>
        <v>153</v>
      </c>
      <c r="O10" s="39">
        <f t="shared" si="0"/>
        <v>20</v>
      </c>
      <c r="P10" s="40">
        <f t="shared" si="3"/>
        <v>0.8</v>
      </c>
      <c r="Q10" s="44"/>
      <c r="S10" s="12"/>
    </row>
    <row r="11" spans="1:19" ht="18" customHeight="1">
      <c r="B11" s="49">
        <v>110</v>
      </c>
      <c r="C11" s="50"/>
      <c r="D11" s="16"/>
      <c r="E11" s="16" t="s">
        <v>23</v>
      </c>
      <c r="F11" s="16"/>
      <c r="G11" s="16">
        <v>8</v>
      </c>
      <c r="H11" s="16">
        <v>11</v>
      </c>
      <c r="I11" s="16">
        <v>11</v>
      </c>
      <c r="J11" s="16">
        <v>4</v>
      </c>
      <c r="K11" s="21">
        <v>11</v>
      </c>
      <c r="L11" s="20">
        <f t="shared" si="1"/>
        <v>45</v>
      </c>
      <c r="M11" s="56">
        <f>'3주차'!N12</f>
        <v>119</v>
      </c>
      <c r="N11" s="16">
        <f t="shared" si="2"/>
        <v>164</v>
      </c>
      <c r="O11" s="39">
        <f t="shared" si="0"/>
        <v>16</v>
      </c>
      <c r="P11" s="40">
        <f t="shared" si="3"/>
        <v>1</v>
      </c>
      <c r="Q11" s="46"/>
      <c r="S11" s="12"/>
    </row>
    <row r="12" spans="1:19" ht="18" customHeight="1">
      <c r="B12" s="49">
        <v>111</v>
      </c>
      <c r="C12" s="50"/>
      <c r="D12" s="16"/>
      <c r="E12" s="16" t="s">
        <v>23</v>
      </c>
      <c r="F12" s="16"/>
      <c r="G12" s="16"/>
      <c r="H12" s="16"/>
      <c r="I12" s="16"/>
      <c r="J12" s="16"/>
      <c r="K12" s="21"/>
      <c r="L12" s="20">
        <f t="shared" si="1"/>
        <v>0</v>
      </c>
      <c r="M12" s="56">
        <f>'3주차'!N13</f>
        <v>66</v>
      </c>
      <c r="N12" s="16">
        <f t="shared" si="2"/>
        <v>66</v>
      </c>
      <c r="O12" s="39">
        <f t="shared" si="0"/>
        <v>61</v>
      </c>
      <c r="P12" s="40">
        <f t="shared" si="3"/>
        <v>0</v>
      </c>
      <c r="Q12" s="46"/>
      <c r="S12" s="12"/>
    </row>
    <row r="13" spans="1:19" ht="18" customHeight="1">
      <c r="B13" s="49">
        <v>113</v>
      </c>
      <c r="C13" s="50"/>
      <c r="D13" s="16"/>
      <c r="E13" s="16" t="s">
        <v>23</v>
      </c>
      <c r="F13" s="16"/>
      <c r="G13" s="16"/>
      <c r="H13" s="16"/>
      <c r="I13" s="16"/>
      <c r="J13" s="16">
        <v>3</v>
      </c>
      <c r="K13" s="21"/>
      <c r="L13" s="20">
        <f t="shared" si="1"/>
        <v>3</v>
      </c>
      <c r="M13" s="56">
        <f>'3주차'!N14</f>
        <v>9</v>
      </c>
      <c r="N13" s="16">
        <f t="shared" si="2"/>
        <v>12</v>
      </c>
      <c r="O13" s="39">
        <f t="shared" si="0"/>
        <v>98</v>
      </c>
      <c r="P13" s="76">
        <f t="shared" si="3"/>
        <v>0.2</v>
      </c>
      <c r="Q13" s="46"/>
      <c r="S13" s="12"/>
    </row>
    <row r="14" spans="1:19" ht="18" customHeight="1">
      <c r="B14" s="49">
        <v>114</v>
      </c>
      <c r="C14" s="50"/>
      <c r="D14" s="16"/>
      <c r="E14" s="16" t="s">
        <v>23</v>
      </c>
      <c r="F14" s="16"/>
      <c r="G14" s="16">
        <v>8</v>
      </c>
      <c r="H14" s="16">
        <v>9</v>
      </c>
      <c r="I14" s="16">
        <v>8</v>
      </c>
      <c r="J14" s="16">
        <v>8</v>
      </c>
      <c r="K14" s="21"/>
      <c r="L14" s="20">
        <f t="shared" si="1"/>
        <v>33</v>
      </c>
      <c r="M14" s="56">
        <f>'3주차'!N15</f>
        <v>94</v>
      </c>
      <c r="N14" s="16">
        <f t="shared" si="2"/>
        <v>127</v>
      </c>
      <c r="O14" s="39">
        <f t="shared" si="0"/>
        <v>31</v>
      </c>
      <c r="P14" s="40">
        <f t="shared" si="3"/>
        <v>0.8</v>
      </c>
      <c r="Q14" s="46"/>
      <c r="S14" s="12"/>
    </row>
    <row r="15" spans="1:19" ht="18" customHeight="1">
      <c r="B15" s="49">
        <v>116</v>
      </c>
      <c r="C15" s="50"/>
      <c r="D15" s="16"/>
      <c r="E15" s="16" t="s">
        <v>23</v>
      </c>
      <c r="F15" s="16"/>
      <c r="G15" s="16">
        <v>7</v>
      </c>
      <c r="H15" s="16">
        <v>4</v>
      </c>
      <c r="I15" s="16">
        <v>7</v>
      </c>
      <c r="J15" s="16">
        <v>4</v>
      </c>
      <c r="K15" s="21">
        <v>7</v>
      </c>
      <c r="L15" s="20">
        <f t="shared" si="1"/>
        <v>29</v>
      </c>
      <c r="M15" s="56">
        <f>'3주차'!N16</f>
        <v>67</v>
      </c>
      <c r="N15" s="16">
        <f t="shared" si="2"/>
        <v>96</v>
      </c>
      <c r="O15" s="39">
        <f t="shared" si="0"/>
        <v>50</v>
      </c>
      <c r="P15" s="40">
        <f t="shared" si="3"/>
        <v>1</v>
      </c>
      <c r="Q15" s="46"/>
      <c r="S15" s="12"/>
    </row>
    <row r="16" spans="1:19" ht="18" customHeight="1">
      <c r="B16" s="49">
        <v>117</v>
      </c>
      <c r="C16" s="50"/>
      <c r="D16" s="16"/>
      <c r="E16" s="16" t="s">
        <v>24</v>
      </c>
      <c r="F16" s="16"/>
      <c r="G16" s="16"/>
      <c r="H16" s="16"/>
      <c r="I16" s="16"/>
      <c r="J16" s="16"/>
      <c r="K16" s="21">
        <v>8</v>
      </c>
      <c r="L16" s="20">
        <f t="shared" si="1"/>
        <v>8</v>
      </c>
      <c r="M16" s="56">
        <f>'3주차'!N17</f>
        <v>58</v>
      </c>
      <c r="N16" s="16">
        <f t="shared" si="2"/>
        <v>66</v>
      </c>
      <c r="O16" s="39">
        <f t="shared" si="0"/>
        <v>61</v>
      </c>
      <c r="P16" s="40">
        <f t="shared" si="3"/>
        <v>0.2</v>
      </c>
      <c r="Q16" s="45"/>
      <c r="S16" s="12"/>
    </row>
    <row r="17" spans="2:21" ht="18" customHeight="1">
      <c r="B17" s="49">
        <v>118</v>
      </c>
      <c r="C17" s="50"/>
      <c r="D17" s="16"/>
      <c r="E17" s="16" t="s">
        <v>23</v>
      </c>
      <c r="F17" s="16"/>
      <c r="G17" s="16">
        <v>8</v>
      </c>
      <c r="H17" s="16">
        <v>12</v>
      </c>
      <c r="I17" s="16">
        <v>12</v>
      </c>
      <c r="J17" s="16">
        <v>8</v>
      </c>
      <c r="K17" s="21">
        <v>13</v>
      </c>
      <c r="L17" s="20">
        <f t="shared" si="1"/>
        <v>53</v>
      </c>
      <c r="M17" s="56">
        <f>'3주차'!N18</f>
        <v>134</v>
      </c>
      <c r="N17" s="16">
        <f t="shared" si="2"/>
        <v>187</v>
      </c>
      <c r="O17" s="39">
        <f t="shared" si="0"/>
        <v>9</v>
      </c>
      <c r="P17" s="40">
        <f t="shared" si="3"/>
        <v>1</v>
      </c>
      <c r="Q17" s="47"/>
      <c r="S17" s="12"/>
      <c r="T17" s="12"/>
    </row>
    <row r="18" spans="2:21" ht="18" customHeight="1">
      <c r="B18" s="49">
        <v>119</v>
      </c>
      <c r="C18" s="50"/>
      <c r="D18" s="16"/>
      <c r="E18" s="16" t="s">
        <v>23</v>
      </c>
      <c r="F18" s="16"/>
      <c r="G18" s="16"/>
      <c r="H18" s="16"/>
      <c r="I18" s="16">
        <v>7</v>
      </c>
      <c r="J18" s="16">
        <v>7</v>
      </c>
      <c r="K18" s="21">
        <v>7</v>
      </c>
      <c r="L18" s="20">
        <f t="shared" si="1"/>
        <v>21</v>
      </c>
      <c r="M18" s="56">
        <f>'3주차'!N19</f>
        <v>84</v>
      </c>
      <c r="N18" s="16">
        <f t="shared" si="2"/>
        <v>105</v>
      </c>
      <c r="O18" s="39">
        <f t="shared" si="0"/>
        <v>46</v>
      </c>
      <c r="P18" s="40">
        <f t="shared" si="3"/>
        <v>0.6</v>
      </c>
      <c r="Q18" s="47"/>
      <c r="S18" s="12"/>
      <c r="T18" s="12"/>
      <c r="U18" s="12"/>
    </row>
    <row r="19" spans="2:21" ht="18" customHeight="1">
      <c r="B19" s="49">
        <v>121</v>
      </c>
      <c r="C19" s="50"/>
      <c r="D19" s="16"/>
      <c r="E19" s="16" t="s">
        <v>23</v>
      </c>
      <c r="F19" s="16"/>
      <c r="G19" s="16">
        <v>1</v>
      </c>
      <c r="H19" s="16">
        <v>5</v>
      </c>
      <c r="I19" s="16"/>
      <c r="J19" s="16">
        <v>5</v>
      </c>
      <c r="K19" s="21">
        <v>8</v>
      </c>
      <c r="L19" s="20">
        <f t="shared" si="1"/>
        <v>19</v>
      </c>
      <c r="M19" s="56">
        <f>'3주차'!N20</f>
        <v>56</v>
      </c>
      <c r="N19" s="16">
        <f t="shared" si="2"/>
        <v>75</v>
      </c>
      <c r="O19" s="39">
        <f t="shared" si="0"/>
        <v>58</v>
      </c>
      <c r="P19" s="40">
        <f t="shared" si="3"/>
        <v>0.8</v>
      </c>
      <c r="Q19" s="47"/>
      <c r="S19" s="12"/>
      <c r="T19" s="12"/>
      <c r="U19" s="12"/>
    </row>
    <row r="20" spans="2:21" ht="18" customHeight="1">
      <c r="B20" s="49">
        <v>122</v>
      </c>
      <c r="C20" s="50"/>
      <c r="D20" s="16"/>
      <c r="E20" s="16" t="s">
        <v>23</v>
      </c>
      <c r="F20" s="16"/>
      <c r="G20" s="16">
        <v>9</v>
      </c>
      <c r="H20" s="16">
        <v>5</v>
      </c>
      <c r="I20" s="16"/>
      <c r="J20" s="16"/>
      <c r="K20" s="21"/>
      <c r="L20" s="20">
        <f t="shared" si="1"/>
        <v>14</v>
      </c>
      <c r="M20" s="56">
        <f>'3주차'!N21</f>
        <v>45</v>
      </c>
      <c r="N20" s="16">
        <f t="shared" si="2"/>
        <v>59</v>
      </c>
      <c r="O20" s="39">
        <f t="shared" si="0"/>
        <v>68</v>
      </c>
      <c r="P20" s="40">
        <f t="shared" si="3"/>
        <v>0.4</v>
      </c>
      <c r="Q20" s="47"/>
      <c r="S20" s="12"/>
      <c r="T20" s="12"/>
      <c r="U20" s="12"/>
    </row>
    <row r="21" spans="2:21" ht="18" customHeight="1">
      <c r="B21" s="49">
        <v>123</v>
      </c>
      <c r="C21" s="50"/>
      <c r="D21" s="16"/>
      <c r="E21" s="16" t="s">
        <v>23</v>
      </c>
      <c r="F21" s="16"/>
      <c r="G21" s="16">
        <v>12</v>
      </c>
      <c r="H21" s="16">
        <v>14</v>
      </c>
      <c r="I21" s="16">
        <v>10</v>
      </c>
      <c r="J21" s="16">
        <v>6</v>
      </c>
      <c r="K21" s="21">
        <v>3</v>
      </c>
      <c r="L21" s="20">
        <f t="shared" si="1"/>
        <v>45</v>
      </c>
      <c r="M21" s="56">
        <f>'3주차'!N22</f>
        <v>138</v>
      </c>
      <c r="N21" s="16">
        <f t="shared" si="2"/>
        <v>183</v>
      </c>
      <c r="O21" s="39">
        <f t="shared" si="0"/>
        <v>11</v>
      </c>
      <c r="P21" s="40">
        <f t="shared" si="3"/>
        <v>1</v>
      </c>
      <c r="Q21" s="47"/>
      <c r="S21" s="12"/>
      <c r="T21" s="12"/>
      <c r="U21" s="12"/>
    </row>
    <row r="22" spans="2:21" ht="18" customHeight="1">
      <c r="B22" s="49">
        <v>124</v>
      </c>
      <c r="C22" s="50"/>
      <c r="D22" s="16"/>
      <c r="E22" s="16" t="s">
        <v>23</v>
      </c>
      <c r="F22" s="16"/>
      <c r="G22" s="16">
        <v>7</v>
      </c>
      <c r="H22" s="16">
        <v>11</v>
      </c>
      <c r="I22" s="16">
        <v>8</v>
      </c>
      <c r="J22" s="16">
        <v>2</v>
      </c>
      <c r="K22" s="21">
        <v>4</v>
      </c>
      <c r="L22" s="20">
        <f t="shared" si="1"/>
        <v>32</v>
      </c>
      <c r="M22" s="56">
        <f>'3주차'!N23</f>
        <v>84</v>
      </c>
      <c r="N22" s="16">
        <f t="shared" si="2"/>
        <v>116</v>
      </c>
      <c r="O22" s="39">
        <f t="shared" si="0"/>
        <v>37</v>
      </c>
      <c r="P22" s="40">
        <f t="shared" si="3"/>
        <v>1</v>
      </c>
      <c r="Q22" s="47"/>
      <c r="S22" s="12"/>
      <c r="T22" s="12"/>
      <c r="U22" s="12"/>
    </row>
    <row r="23" spans="2:21" ht="18" customHeight="1">
      <c r="B23" s="59">
        <v>126</v>
      </c>
      <c r="C23" s="50"/>
      <c r="D23" s="16"/>
      <c r="E23" s="16" t="s">
        <v>23</v>
      </c>
      <c r="F23" s="16"/>
      <c r="G23" s="16">
        <v>9</v>
      </c>
      <c r="H23" s="16">
        <v>10</v>
      </c>
      <c r="I23" s="16">
        <v>5</v>
      </c>
      <c r="J23" s="16">
        <v>5</v>
      </c>
      <c r="K23" s="21">
        <v>12</v>
      </c>
      <c r="L23" s="20">
        <f t="shared" si="1"/>
        <v>41</v>
      </c>
      <c r="M23" s="56">
        <f>'3주차'!N24</f>
        <v>116</v>
      </c>
      <c r="N23" s="16">
        <f t="shared" si="2"/>
        <v>157</v>
      </c>
      <c r="O23" s="39">
        <f t="shared" si="0"/>
        <v>18</v>
      </c>
      <c r="P23" s="40">
        <f t="shared" si="3"/>
        <v>1</v>
      </c>
      <c r="Q23" s="47"/>
      <c r="S23" s="12"/>
      <c r="T23" s="12"/>
      <c r="U23" s="12"/>
    </row>
    <row r="24" spans="2:21" ht="18" customHeight="1">
      <c r="B24" s="49">
        <v>128</v>
      </c>
      <c r="C24" s="50"/>
      <c r="D24" s="16"/>
      <c r="E24" s="16" t="s">
        <v>23</v>
      </c>
      <c r="F24" s="16"/>
      <c r="G24" s="16"/>
      <c r="H24" s="16">
        <v>7</v>
      </c>
      <c r="I24" s="16"/>
      <c r="J24" s="16"/>
      <c r="K24" s="21"/>
      <c r="L24" s="20">
        <f t="shared" si="1"/>
        <v>7</v>
      </c>
      <c r="M24" s="56">
        <f>'3주차'!N25</f>
        <v>21</v>
      </c>
      <c r="N24" s="16">
        <f t="shared" si="2"/>
        <v>28</v>
      </c>
      <c r="O24" s="39">
        <f t="shared" si="0"/>
        <v>83</v>
      </c>
      <c r="P24" s="76">
        <f t="shared" si="3"/>
        <v>0.2</v>
      </c>
      <c r="Q24" s="46"/>
      <c r="S24" s="12"/>
      <c r="T24" s="12"/>
      <c r="U24" s="12"/>
    </row>
    <row r="25" spans="2:21" ht="18" customHeight="1">
      <c r="B25" s="49">
        <v>129</v>
      </c>
      <c r="C25" s="50"/>
      <c r="D25" s="16"/>
      <c r="E25" s="16" t="s">
        <v>24</v>
      </c>
      <c r="F25" s="16"/>
      <c r="G25" s="16">
        <v>2</v>
      </c>
      <c r="H25" s="16"/>
      <c r="I25" s="16"/>
      <c r="J25" s="16"/>
      <c r="K25" s="21"/>
      <c r="L25" s="20">
        <f t="shared" si="1"/>
        <v>2</v>
      </c>
      <c r="M25" s="56">
        <f>'3주차'!N26</f>
        <v>25</v>
      </c>
      <c r="N25" s="16">
        <f t="shared" si="2"/>
        <v>27</v>
      </c>
      <c r="O25" s="39">
        <f t="shared" si="0"/>
        <v>85</v>
      </c>
      <c r="P25" s="76">
        <f t="shared" si="3"/>
        <v>0.2</v>
      </c>
      <c r="Q25" s="46"/>
      <c r="S25" s="12"/>
      <c r="T25" s="12"/>
      <c r="U25" s="12"/>
    </row>
    <row r="26" spans="2:21" ht="18" customHeight="1">
      <c r="B26" s="49">
        <v>130</v>
      </c>
      <c r="C26" s="50"/>
      <c r="D26" s="16"/>
      <c r="E26" s="16" t="s">
        <v>23</v>
      </c>
      <c r="F26" s="16"/>
      <c r="G26" s="16">
        <v>7</v>
      </c>
      <c r="H26" s="16">
        <v>6</v>
      </c>
      <c r="I26" s="16">
        <v>9</v>
      </c>
      <c r="J26" s="16"/>
      <c r="K26" s="21"/>
      <c r="L26" s="20">
        <f t="shared" si="1"/>
        <v>22</v>
      </c>
      <c r="M26" s="56">
        <f>'3주차'!N27</f>
        <v>55</v>
      </c>
      <c r="N26" s="16">
        <f t="shared" si="2"/>
        <v>77</v>
      </c>
      <c r="O26" s="39">
        <f t="shared" si="0"/>
        <v>57</v>
      </c>
      <c r="P26" s="40">
        <f t="shared" si="3"/>
        <v>0.6</v>
      </c>
      <c r="Q26" s="47"/>
      <c r="S26" s="12"/>
      <c r="T26" s="12"/>
      <c r="U26" s="12"/>
    </row>
    <row r="27" spans="2:21" ht="18" customHeight="1">
      <c r="B27" s="59">
        <v>131</v>
      </c>
      <c r="C27" s="50"/>
      <c r="D27" s="16"/>
      <c r="E27" s="16" t="s">
        <v>23</v>
      </c>
      <c r="F27" s="16"/>
      <c r="G27" s="16"/>
      <c r="H27" s="16">
        <v>11</v>
      </c>
      <c r="I27" s="16">
        <v>13</v>
      </c>
      <c r="J27" s="16">
        <v>9</v>
      </c>
      <c r="K27" s="21">
        <v>12</v>
      </c>
      <c r="L27" s="20">
        <f t="shared" si="1"/>
        <v>45</v>
      </c>
      <c r="M27" s="56">
        <f>'3주차'!N28</f>
        <v>169</v>
      </c>
      <c r="N27" s="16">
        <f t="shared" si="2"/>
        <v>214</v>
      </c>
      <c r="O27" s="62">
        <f t="shared" si="0"/>
        <v>4</v>
      </c>
      <c r="P27" s="40">
        <f t="shared" si="3"/>
        <v>0.8</v>
      </c>
      <c r="Q27" s="47"/>
      <c r="S27" s="12"/>
      <c r="T27" s="12"/>
      <c r="U27" s="12"/>
    </row>
    <row r="28" spans="2:21" ht="18" customHeight="1">
      <c r="B28" s="59">
        <v>132</v>
      </c>
      <c r="C28" s="50"/>
      <c r="D28" s="16"/>
      <c r="E28" s="16" t="s">
        <v>23</v>
      </c>
      <c r="F28" s="16"/>
      <c r="G28" s="16">
        <v>4</v>
      </c>
      <c r="H28" s="16">
        <v>12</v>
      </c>
      <c r="I28" s="16">
        <v>6</v>
      </c>
      <c r="J28" s="16">
        <v>3</v>
      </c>
      <c r="K28" s="21">
        <v>7</v>
      </c>
      <c r="L28" s="20">
        <f t="shared" si="1"/>
        <v>32</v>
      </c>
      <c r="M28" s="56">
        <f>'3주차'!N29</f>
        <v>103</v>
      </c>
      <c r="N28" s="16">
        <f t="shared" si="2"/>
        <v>135</v>
      </c>
      <c r="O28" s="39">
        <f t="shared" si="0"/>
        <v>27</v>
      </c>
      <c r="P28" s="40">
        <f t="shared" si="3"/>
        <v>1</v>
      </c>
      <c r="Q28" s="47"/>
      <c r="S28" s="12"/>
      <c r="T28" s="12"/>
      <c r="U28" s="12"/>
    </row>
    <row r="29" spans="2:21" ht="18" customHeight="1">
      <c r="B29" s="49">
        <v>133</v>
      </c>
      <c r="C29" s="50"/>
      <c r="D29" s="16"/>
      <c r="E29" s="16" t="s">
        <v>23</v>
      </c>
      <c r="F29" s="16"/>
      <c r="G29" s="16">
        <v>10</v>
      </c>
      <c r="H29" s="16">
        <v>8</v>
      </c>
      <c r="I29" s="16">
        <v>7</v>
      </c>
      <c r="J29" s="16">
        <v>6</v>
      </c>
      <c r="K29" s="21">
        <v>9</v>
      </c>
      <c r="L29" s="20">
        <f t="shared" si="1"/>
        <v>40</v>
      </c>
      <c r="M29" s="56">
        <f>'3주차'!N30</f>
        <v>74</v>
      </c>
      <c r="N29" s="16">
        <f t="shared" si="2"/>
        <v>114</v>
      </c>
      <c r="O29" s="39">
        <f t="shared" si="0"/>
        <v>39</v>
      </c>
      <c r="P29" s="40">
        <f t="shared" si="3"/>
        <v>1</v>
      </c>
      <c r="Q29" s="47"/>
      <c r="S29" s="12"/>
      <c r="T29" s="12"/>
      <c r="U29" s="12"/>
    </row>
    <row r="30" spans="2:21" ht="18" customHeight="1">
      <c r="B30" s="59">
        <v>134</v>
      </c>
      <c r="C30" s="50"/>
      <c r="D30" s="16"/>
      <c r="E30" s="16" t="s">
        <v>23</v>
      </c>
      <c r="F30" s="16"/>
      <c r="G30" s="16">
        <v>6</v>
      </c>
      <c r="H30" s="16">
        <v>6</v>
      </c>
      <c r="I30" s="16">
        <v>3</v>
      </c>
      <c r="J30" s="16">
        <v>3</v>
      </c>
      <c r="K30" s="21">
        <v>6</v>
      </c>
      <c r="L30" s="20">
        <f t="shared" si="1"/>
        <v>24</v>
      </c>
      <c r="M30" s="56">
        <f>'3주차'!N31</f>
        <v>79</v>
      </c>
      <c r="N30" s="16">
        <f t="shared" si="2"/>
        <v>103</v>
      </c>
      <c r="O30" s="39">
        <f t="shared" si="0"/>
        <v>47</v>
      </c>
      <c r="P30" s="40">
        <f t="shared" si="3"/>
        <v>1</v>
      </c>
      <c r="Q30" s="47"/>
      <c r="S30" s="12"/>
      <c r="T30" s="12"/>
      <c r="U30" s="12"/>
    </row>
    <row r="31" spans="2:21" ht="18" customHeight="1">
      <c r="B31" s="59">
        <v>135</v>
      </c>
      <c r="C31" s="50"/>
      <c r="D31" s="16"/>
      <c r="E31" s="16" t="s">
        <v>23</v>
      </c>
      <c r="F31" s="16"/>
      <c r="G31" s="16">
        <v>11</v>
      </c>
      <c r="H31" s="16">
        <v>14</v>
      </c>
      <c r="I31" s="16">
        <v>11</v>
      </c>
      <c r="J31" s="16">
        <v>9</v>
      </c>
      <c r="K31" s="21">
        <v>12</v>
      </c>
      <c r="L31" s="20">
        <f t="shared" si="1"/>
        <v>57</v>
      </c>
      <c r="M31" s="56">
        <f>'3주차'!N32</f>
        <v>174</v>
      </c>
      <c r="N31" s="16">
        <f t="shared" si="2"/>
        <v>231</v>
      </c>
      <c r="O31" s="62">
        <f t="shared" si="0"/>
        <v>1</v>
      </c>
      <c r="P31" s="40">
        <f t="shared" si="3"/>
        <v>1</v>
      </c>
      <c r="Q31" s="47"/>
      <c r="S31" s="12"/>
      <c r="T31" s="12"/>
      <c r="U31" s="12"/>
    </row>
    <row r="32" spans="2:21" ht="18" customHeight="1">
      <c r="B32" s="49">
        <v>136</v>
      </c>
      <c r="C32" s="50"/>
      <c r="D32" s="16"/>
      <c r="E32" s="16" t="s">
        <v>23</v>
      </c>
      <c r="F32" s="16"/>
      <c r="G32" s="16">
        <v>5</v>
      </c>
      <c r="H32" s="16"/>
      <c r="I32" s="16"/>
      <c r="J32" s="16"/>
      <c r="K32" s="21"/>
      <c r="L32" s="20">
        <f t="shared" si="1"/>
        <v>5</v>
      </c>
      <c r="M32" s="56">
        <f>'3주차'!N33</f>
        <v>22</v>
      </c>
      <c r="N32" s="16">
        <f t="shared" si="2"/>
        <v>27</v>
      </c>
      <c r="O32" s="39">
        <f t="shared" si="0"/>
        <v>85</v>
      </c>
      <c r="P32" s="40">
        <f t="shared" si="3"/>
        <v>0.2</v>
      </c>
      <c r="Q32" s="47"/>
      <c r="S32" s="12"/>
      <c r="T32" s="12"/>
      <c r="U32" s="12"/>
    </row>
    <row r="33" spans="2:21" ht="18" customHeight="1">
      <c r="B33" s="49">
        <v>137</v>
      </c>
      <c r="C33" s="50"/>
      <c r="D33" s="16"/>
      <c r="E33" s="16" t="s">
        <v>23</v>
      </c>
      <c r="F33" s="16"/>
      <c r="G33" s="16">
        <v>6</v>
      </c>
      <c r="H33" s="16">
        <v>8</v>
      </c>
      <c r="I33" s="16">
        <v>12</v>
      </c>
      <c r="J33" s="16"/>
      <c r="K33" s="21">
        <v>8</v>
      </c>
      <c r="L33" s="20">
        <f t="shared" si="1"/>
        <v>34</v>
      </c>
      <c r="M33" s="56">
        <f>'3주차'!N34</f>
        <v>89</v>
      </c>
      <c r="N33" s="16">
        <f t="shared" si="2"/>
        <v>123</v>
      </c>
      <c r="O33" s="39">
        <f t="shared" si="0"/>
        <v>32</v>
      </c>
      <c r="P33" s="40">
        <f t="shared" si="3"/>
        <v>0.8</v>
      </c>
      <c r="Q33" s="47"/>
      <c r="S33" s="12"/>
      <c r="T33" s="12"/>
      <c r="U33" s="12"/>
    </row>
    <row r="34" spans="2:21" ht="18" customHeight="1">
      <c r="B34" s="49">
        <v>139</v>
      </c>
      <c r="C34" s="50"/>
      <c r="D34" s="16"/>
      <c r="E34" s="16" t="s">
        <v>23</v>
      </c>
      <c r="F34" s="16"/>
      <c r="G34" s="16">
        <v>7</v>
      </c>
      <c r="H34" s="16">
        <v>7</v>
      </c>
      <c r="I34" s="16">
        <v>6</v>
      </c>
      <c r="J34" s="16">
        <v>6</v>
      </c>
      <c r="K34" s="21">
        <v>9</v>
      </c>
      <c r="L34" s="20">
        <f t="shared" si="1"/>
        <v>35</v>
      </c>
      <c r="M34" s="56">
        <f>'3주차'!N35</f>
        <v>79</v>
      </c>
      <c r="N34" s="16">
        <f t="shared" si="2"/>
        <v>114</v>
      </c>
      <c r="O34" s="39">
        <f t="shared" si="0"/>
        <v>39</v>
      </c>
      <c r="P34" s="40">
        <f t="shared" si="3"/>
        <v>1</v>
      </c>
      <c r="Q34" s="47"/>
      <c r="S34" s="12"/>
      <c r="T34" s="12"/>
      <c r="U34" s="12"/>
    </row>
    <row r="35" spans="2:21" ht="18" customHeight="1">
      <c r="B35" s="49">
        <v>140</v>
      </c>
      <c r="C35" s="50"/>
      <c r="D35" s="16"/>
      <c r="E35" s="16" t="s">
        <v>23</v>
      </c>
      <c r="F35" s="16"/>
      <c r="G35" s="16">
        <v>4</v>
      </c>
      <c r="H35" s="16">
        <v>4</v>
      </c>
      <c r="I35" s="16">
        <v>6</v>
      </c>
      <c r="J35" s="16">
        <v>4</v>
      </c>
      <c r="K35" s="21"/>
      <c r="L35" s="20">
        <f t="shared" si="1"/>
        <v>18</v>
      </c>
      <c r="M35" s="56">
        <f>'3주차'!N36</f>
        <v>45</v>
      </c>
      <c r="N35" s="16">
        <f t="shared" si="2"/>
        <v>63</v>
      </c>
      <c r="O35" s="39">
        <f t="shared" si="0"/>
        <v>66</v>
      </c>
      <c r="P35" s="40">
        <f t="shared" si="3"/>
        <v>0.8</v>
      </c>
      <c r="Q35" s="47"/>
      <c r="S35" s="12"/>
      <c r="T35" s="12"/>
      <c r="U35" s="12"/>
    </row>
    <row r="36" spans="2:21" ht="18" customHeight="1">
      <c r="B36" s="49">
        <v>230</v>
      </c>
      <c r="C36" s="50"/>
      <c r="D36" s="16"/>
      <c r="E36" s="16" t="s">
        <v>23</v>
      </c>
      <c r="F36" s="16"/>
      <c r="G36" s="16"/>
      <c r="H36" s="16"/>
      <c r="I36" s="16"/>
      <c r="J36" s="16"/>
      <c r="K36" s="21"/>
      <c r="L36" s="20">
        <f t="shared" si="1"/>
        <v>0</v>
      </c>
      <c r="M36" s="56">
        <f>'3주차'!N37</f>
        <v>32</v>
      </c>
      <c r="N36" s="16">
        <f t="shared" si="2"/>
        <v>32</v>
      </c>
      <c r="O36" s="39">
        <f t="shared" si="0"/>
        <v>82</v>
      </c>
      <c r="P36" s="40">
        <f t="shared" si="3"/>
        <v>0</v>
      </c>
      <c r="Q36" s="46"/>
      <c r="S36" s="12"/>
      <c r="T36" s="12"/>
      <c r="U36" s="12"/>
    </row>
    <row r="37" spans="2:21" ht="18" customHeight="1">
      <c r="B37" s="59">
        <v>231</v>
      </c>
      <c r="C37" s="50"/>
      <c r="D37" s="16"/>
      <c r="E37" s="16" t="s">
        <v>23</v>
      </c>
      <c r="F37" s="16"/>
      <c r="G37" s="16">
        <v>6</v>
      </c>
      <c r="H37" s="16">
        <v>8</v>
      </c>
      <c r="I37" s="16">
        <v>10</v>
      </c>
      <c r="J37" s="16">
        <v>5</v>
      </c>
      <c r="K37" s="21">
        <v>11</v>
      </c>
      <c r="L37" s="20">
        <f t="shared" si="1"/>
        <v>40</v>
      </c>
      <c r="M37" s="56">
        <f>'3주차'!N38</f>
        <v>111</v>
      </c>
      <c r="N37" s="16">
        <f t="shared" si="2"/>
        <v>151</v>
      </c>
      <c r="O37" s="39">
        <f t="shared" si="0"/>
        <v>21</v>
      </c>
      <c r="P37" s="40">
        <f t="shared" si="3"/>
        <v>1</v>
      </c>
      <c r="Q37" s="47"/>
      <c r="S37" s="12"/>
      <c r="T37" s="12"/>
      <c r="U37" s="12"/>
    </row>
    <row r="38" spans="2:21" ht="18" customHeight="1">
      <c r="B38" s="59">
        <v>232</v>
      </c>
      <c r="C38" s="50"/>
      <c r="D38" s="16"/>
      <c r="E38" s="16" t="s">
        <v>23</v>
      </c>
      <c r="F38" s="16"/>
      <c r="G38" s="16">
        <v>7</v>
      </c>
      <c r="H38" s="16">
        <v>6</v>
      </c>
      <c r="I38" s="16">
        <v>9</v>
      </c>
      <c r="J38" s="16">
        <v>5</v>
      </c>
      <c r="K38" s="21">
        <v>5</v>
      </c>
      <c r="L38" s="20">
        <f t="shared" si="1"/>
        <v>32</v>
      </c>
      <c r="M38" s="56">
        <f>'3주차'!N39</f>
        <v>83</v>
      </c>
      <c r="N38" s="16">
        <f t="shared" si="2"/>
        <v>115</v>
      </c>
      <c r="O38" s="39">
        <f t="shared" ref="O38:O69" si="4">RANK(N38,N$6:N$107)</f>
        <v>38</v>
      </c>
      <c r="P38" s="40">
        <f t="shared" si="3"/>
        <v>1</v>
      </c>
      <c r="Q38" s="47"/>
      <c r="S38" s="12"/>
      <c r="T38" s="12"/>
      <c r="U38" s="12"/>
    </row>
    <row r="39" spans="2:21" ht="18" customHeight="1">
      <c r="B39" s="49">
        <v>236</v>
      </c>
      <c r="C39" s="50"/>
      <c r="D39" s="16"/>
      <c r="E39" s="16" t="s">
        <v>23</v>
      </c>
      <c r="F39" s="16"/>
      <c r="G39" s="16">
        <v>7</v>
      </c>
      <c r="H39" s="16">
        <v>11</v>
      </c>
      <c r="I39" s="16"/>
      <c r="J39" s="21">
        <v>7</v>
      </c>
      <c r="K39" s="21">
        <v>11</v>
      </c>
      <c r="L39" s="20">
        <f t="shared" si="1"/>
        <v>36</v>
      </c>
      <c r="M39" s="56">
        <f>'3주차'!N40</f>
        <v>66</v>
      </c>
      <c r="N39" s="16">
        <f t="shared" si="2"/>
        <v>102</v>
      </c>
      <c r="O39" s="39">
        <f t="shared" si="4"/>
        <v>48</v>
      </c>
      <c r="P39" s="40">
        <f t="shared" si="3"/>
        <v>0.8</v>
      </c>
      <c r="Q39" s="47"/>
      <c r="S39" s="12"/>
      <c r="T39" s="12"/>
      <c r="U39" s="12"/>
    </row>
    <row r="40" spans="2:21" ht="18" customHeight="1">
      <c r="B40" s="37">
        <v>151</v>
      </c>
      <c r="C40" s="38"/>
      <c r="D40" s="16"/>
      <c r="E40" s="16" t="s">
        <v>24</v>
      </c>
      <c r="F40" s="16"/>
      <c r="G40" s="16"/>
      <c r="H40" s="16">
        <v>10</v>
      </c>
      <c r="I40" s="16"/>
      <c r="J40" s="21"/>
      <c r="K40" s="21">
        <v>10</v>
      </c>
      <c r="L40" s="20">
        <f t="shared" si="1"/>
        <v>20</v>
      </c>
      <c r="M40" s="56">
        <f>'3주차'!N41</f>
        <v>32</v>
      </c>
      <c r="N40" s="16">
        <f t="shared" si="2"/>
        <v>52</v>
      </c>
      <c r="O40" s="39">
        <f t="shared" si="4"/>
        <v>72</v>
      </c>
      <c r="P40" s="40">
        <f t="shared" si="3"/>
        <v>0.4</v>
      </c>
      <c r="Q40" s="46"/>
      <c r="S40" s="12"/>
      <c r="T40" s="12"/>
      <c r="U40" s="12"/>
    </row>
    <row r="41" spans="2:21" ht="18" customHeight="1">
      <c r="B41" s="37">
        <v>152</v>
      </c>
      <c r="C41" s="38"/>
      <c r="D41" s="48"/>
      <c r="E41" s="16" t="s">
        <v>24</v>
      </c>
      <c r="F41" s="48"/>
      <c r="G41" s="16"/>
      <c r="H41" s="16"/>
      <c r="I41" s="16"/>
      <c r="J41" s="21"/>
      <c r="K41" s="21"/>
      <c r="L41" s="20">
        <f t="shared" si="1"/>
        <v>0</v>
      </c>
      <c r="M41" s="56">
        <f>'3주차'!N42</f>
        <v>9</v>
      </c>
      <c r="N41" s="16">
        <f t="shared" si="2"/>
        <v>9</v>
      </c>
      <c r="O41" s="39">
        <f t="shared" si="4"/>
        <v>100</v>
      </c>
      <c r="P41" s="40">
        <f t="shared" si="3"/>
        <v>0</v>
      </c>
      <c r="Q41" s="60" t="s">
        <v>48</v>
      </c>
      <c r="S41" s="12"/>
      <c r="T41" s="12"/>
      <c r="U41" s="12"/>
    </row>
    <row r="42" spans="2:21" ht="18" customHeight="1">
      <c r="B42" s="37">
        <v>153</v>
      </c>
      <c r="C42" s="38"/>
      <c r="D42" s="48"/>
      <c r="E42" s="16" t="s">
        <v>24</v>
      </c>
      <c r="F42" s="48"/>
      <c r="G42" s="16"/>
      <c r="H42" s="16"/>
      <c r="I42" s="16"/>
      <c r="J42" s="21"/>
      <c r="K42" s="21"/>
      <c r="L42" s="20">
        <f t="shared" si="1"/>
        <v>0</v>
      </c>
      <c r="M42" s="56">
        <f>'3주차'!N43</f>
        <v>64</v>
      </c>
      <c r="N42" s="16">
        <f t="shared" si="2"/>
        <v>64</v>
      </c>
      <c r="O42" s="39">
        <f t="shared" si="4"/>
        <v>65</v>
      </c>
      <c r="P42" s="40">
        <f t="shared" si="3"/>
        <v>0</v>
      </c>
      <c r="Q42" s="47"/>
      <c r="S42" s="12"/>
      <c r="T42" s="12"/>
      <c r="U42" s="12"/>
    </row>
    <row r="43" spans="2:21" ht="18" customHeight="1">
      <c r="B43" s="37">
        <v>154</v>
      </c>
      <c r="C43" s="38"/>
      <c r="D43" s="48"/>
      <c r="E43" s="48" t="s">
        <v>23</v>
      </c>
      <c r="F43" s="48"/>
      <c r="G43" s="16">
        <v>13</v>
      </c>
      <c r="H43" s="16">
        <v>10</v>
      </c>
      <c r="I43" s="16">
        <v>10</v>
      </c>
      <c r="J43" s="21">
        <v>6</v>
      </c>
      <c r="K43" s="21">
        <v>5</v>
      </c>
      <c r="L43" s="20">
        <f t="shared" si="1"/>
        <v>44</v>
      </c>
      <c r="M43" s="56">
        <f>'3주차'!N44</f>
        <v>113</v>
      </c>
      <c r="N43" s="16">
        <f t="shared" si="2"/>
        <v>157</v>
      </c>
      <c r="O43" s="39">
        <f t="shared" si="4"/>
        <v>18</v>
      </c>
      <c r="P43" s="40">
        <f t="shared" si="3"/>
        <v>1</v>
      </c>
      <c r="Q43" s="47"/>
      <c r="S43" s="12"/>
      <c r="T43" s="12"/>
      <c r="U43" s="12"/>
    </row>
    <row r="44" spans="2:21" ht="18" customHeight="1">
      <c r="B44" s="61">
        <v>155</v>
      </c>
      <c r="C44" s="38"/>
      <c r="D44" s="48"/>
      <c r="E44" s="48" t="s">
        <v>24</v>
      </c>
      <c r="F44" s="48"/>
      <c r="G44" s="16">
        <v>13</v>
      </c>
      <c r="H44" s="16">
        <v>10</v>
      </c>
      <c r="I44" s="16">
        <v>7</v>
      </c>
      <c r="J44" s="21">
        <v>7</v>
      </c>
      <c r="K44" s="21">
        <v>12</v>
      </c>
      <c r="L44" s="20">
        <f t="shared" si="1"/>
        <v>49</v>
      </c>
      <c r="M44" s="56">
        <f>'3주차'!N45</f>
        <v>149</v>
      </c>
      <c r="N44" s="16">
        <f t="shared" si="2"/>
        <v>198</v>
      </c>
      <c r="O44" s="39">
        <f t="shared" si="4"/>
        <v>8</v>
      </c>
      <c r="P44" s="40">
        <f t="shared" si="3"/>
        <v>1</v>
      </c>
      <c r="Q44" s="47"/>
      <c r="S44" s="12"/>
      <c r="T44" s="12"/>
      <c r="U44" s="12"/>
    </row>
    <row r="45" spans="2:21" ht="18" customHeight="1">
      <c r="B45" s="37">
        <v>156</v>
      </c>
      <c r="C45" s="38"/>
      <c r="D45" s="48"/>
      <c r="E45" s="48" t="s">
        <v>24</v>
      </c>
      <c r="F45" s="48"/>
      <c r="G45" s="16">
        <v>14</v>
      </c>
      <c r="H45" s="16">
        <v>12</v>
      </c>
      <c r="I45" s="16">
        <v>13</v>
      </c>
      <c r="J45" s="21">
        <v>6</v>
      </c>
      <c r="K45" s="21">
        <v>11</v>
      </c>
      <c r="L45" s="20">
        <f t="shared" si="1"/>
        <v>56</v>
      </c>
      <c r="M45" s="56">
        <f>'3주차'!N46</f>
        <v>147</v>
      </c>
      <c r="N45" s="16">
        <f t="shared" si="2"/>
        <v>203</v>
      </c>
      <c r="O45" s="39">
        <f t="shared" si="4"/>
        <v>6</v>
      </c>
      <c r="P45" s="40">
        <f t="shared" si="3"/>
        <v>1</v>
      </c>
      <c r="Q45" s="47"/>
      <c r="S45" s="12"/>
      <c r="T45" s="12"/>
      <c r="U45" s="12"/>
    </row>
    <row r="46" spans="2:21" ht="18" customHeight="1">
      <c r="B46" s="37">
        <v>157</v>
      </c>
      <c r="C46" s="38"/>
      <c r="D46" s="48"/>
      <c r="E46" s="48" t="s">
        <v>23</v>
      </c>
      <c r="F46" s="48"/>
      <c r="G46" s="16"/>
      <c r="H46" s="16"/>
      <c r="I46" s="16"/>
      <c r="J46" s="21"/>
      <c r="K46" s="21"/>
      <c r="L46" s="20">
        <f t="shared" si="1"/>
        <v>0</v>
      </c>
      <c r="M46" s="56">
        <f>'3주차'!N47</f>
        <v>133</v>
      </c>
      <c r="N46" s="16">
        <f t="shared" si="2"/>
        <v>133</v>
      </c>
      <c r="O46" s="39">
        <f t="shared" si="4"/>
        <v>28</v>
      </c>
      <c r="P46" s="40">
        <f t="shared" si="3"/>
        <v>0</v>
      </c>
      <c r="Q46" s="47"/>
      <c r="S46" s="12"/>
      <c r="T46" s="12"/>
      <c r="U46" s="12"/>
    </row>
    <row r="47" spans="2:21" ht="18" customHeight="1">
      <c r="B47" s="37">
        <v>158</v>
      </c>
      <c r="C47" s="38"/>
      <c r="D47" s="48"/>
      <c r="E47" s="48" t="s">
        <v>24</v>
      </c>
      <c r="F47" s="48"/>
      <c r="G47" s="16">
        <v>10</v>
      </c>
      <c r="H47" s="16">
        <v>10</v>
      </c>
      <c r="I47" s="16">
        <v>10</v>
      </c>
      <c r="J47" s="21"/>
      <c r="K47" s="21">
        <v>11</v>
      </c>
      <c r="L47" s="20">
        <f t="shared" si="1"/>
        <v>41</v>
      </c>
      <c r="M47" s="56">
        <f>'3주차'!N48</f>
        <v>98</v>
      </c>
      <c r="N47" s="16">
        <f t="shared" si="2"/>
        <v>139</v>
      </c>
      <c r="O47" s="39">
        <f t="shared" si="4"/>
        <v>25</v>
      </c>
      <c r="P47" s="40">
        <f t="shared" si="3"/>
        <v>0.8</v>
      </c>
      <c r="Q47" s="47"/>
      <c r="S47" s="12"/>
      <c r="T47" s="12"/>
      <c r="U47" s="12"/>
    </row>
    <row r="48" spans="2:21" ht="18" customHeight="1">
      <c r="B48" s="37">
        <v>159</v>
      </c>
      <c r="C48" s="38"/>
      <c r="D48" s="48"/>
      <c r="E48" s="48" t="s">
        <v>24</v>
      </c>
      <c r="F48" s="48"/>
      <c r="G48" s="16"/>
      <c r="H48" s="16">
        <v>10</v>
      </c>
      <c r="I48" s="16">
        <v>6</v>
      </c>
      <c r="J48" s="21">
        <v>1</v>
      </c>
      <c r="K48" s="21">
        <v>9</v>
      </c>
      <c r="L48" s="20">
        <f t="shared" si="1"/>
        <v>26</v>
      </c>
      <c r="M48" s="56">
        <f>'3주차'!N49</f>
        <v>91</v>
      </c>
      <c r="N48" s="16">
        <f t="shared" si="2"/>
        <v>117</v>
      </c>
      <c r="O48" s="39">
        <f t="shared" si="4"/>
        <v>35</v>
      </c>
      <c r="P48" s="40">
        <f t="shared" si="3"/>
        <v>0.8</v>
      </c>
      <c r="Q48" s="47"/>
      <c r="S48" s="12"/>
      <c r="T48" s="12"/>
      <c r="U48" s="12"/>
    </row>
    <row r="49" spans="2:21" ht="18" customHeight="1">
      <c r="B49" s="61">
        <v>160</v>
      </c>
      <c r="C49" s="38"/>
      <c r="D49" s="48"/>
      <c r="E49" s="48" t="s">
        <v>24</v>
      </c>
      <c r="F49" s="48"/>
      <c r="G49" s="16">
        <v>10</v>
      </c>
      <c r="H49" s="16">
        <v>11</v>
      </c>
      <c r="I49" s="16">
        <v>10</v>
      </c>
      <c r="J49" s="21">
        <v>5</v>
      </c>
      <c r="K49" s="21">
        <v>8</v>
      </c>
      <c r="L49" s="20">
        <f t="shared" si="1"/>
        <v>44</v>
      </c>
      <c r="M49" s="56">
        <f>'3주차'!N50</f>
        <v>127</v>
      </c>
      <c r="N49" s="16">
        <f t="shared" si="2"/>
        <v>171</v>
      </c>
      <c r="O49" s="39">
        <f t="shared" si="4"/>
        <v>14</v>
      </c>
      <c r="P49" s="40">
        <f t="shared" si="3"/>
        <v>1</v>
      </c>
      <c r="Q49" s="47"/>
      <c r="S49" s="12"/>
      <c r="T49" s="12"/>
      <c r="U49" s="12"/>
    </row>
    <row r="50" spans="2:21" ht="18" customHeight="1">
      <c r="B50" s="37">
        <v>161</v>
      </c>
      <c r="C50" s="38"/>
      <c r="D50" s="48"/>
      <c r="E50" s="48" t="s">
        <v>23</v>
      </c>
      <c r="F50" s="48"/>
      <c r="G50" s="16"/>
      <c r="H50" s="16"/>
      <c r="I50" s="16">
        <v>8</v>
      </c>
      <c r="J50" s="21">
        <v>5</v>
      </c>
      <c r="K50" s="21"/>
      <c r="L50" s="20">
        <f t="shared" si="1"/>
        <v>13</v>
      </c>
      <c r="M50" s="56">
        <f>'3주차'!N51</f>
        <v>99</v>
      </c>
      <c r="N50" s="16">
        <f t="shared" si="2"/>
        <v>112</v>
      </c>
      <c r="O50" s="39">
        <f t="shared" si="4"/>
        <v>42</v>
      </c>
      <c r="P50" s="40">
        <f t="shared" si="3"/>
        <v>0.4</v>
      </c>
      <c r="Q50" s="47"/>
      <c r="S50" s="12"/>
      <c r="T50" s="12"/>
      <c r="U50" s="12"/>
    </row>
    <row r="51" spans="2:21" ht="18" customHeight="1">
      <c r="B51" s="37">
        <v>162</v>
      </c>
      <c r="C51" s="38"/>
      <c r="D51" s="16"/>
      <c r="E51" s="16" t="s">
        <v>23</v>
      </c>
      <c r="F51" s="16"/>
      <c r="G51" s="16">
        <v>7</v>
      </c>
      <c r="H51" s="16"/>
      <c r="I51" s="16"/>
      <c r="J51" s="21"/>
      <c r="K51" s="21"/>
      <c r="L51" s="20">
        <f t="shared" si="1"/>
        <v>7</v>
      </c>
      <c r="M51" s="56">
        <f>'3주차'!N52</f>
        <v>38</v>
      </c>
      <c r="N51" s="16">
        <f t="shared" si="2"/>
        <v>45</v>
      </c>
      <c r="O51" s="39">
        <f t="shared" si="4"/>
        <v>74</v>
      </c>
      <c r="P51" s="76">
        <f t="shared" si="3"/>
        <v>0.2</v>
      </c>
      <c r="Q51" s="47"/>
      <c r="S51" s="12"/>
      <c r="T51" s="12"/>
      <c r="U51" s="12"/>
    </row>
    <row r="52" spans="2:21" ht="18" customHeight="1">
      <c r="B52" s="37">
        <v>163</v>
      </c>
      <c r="C52" s="38"/>
      <c r="D52" s="16"/>
      <c r="E52" s="16" t="s">
        <v>23</v>
      </c>
      <c r="F52" s="16"/>
      <c r="G52" s="16">
        <v>6</v>
      </c>
      <c r="H52" s="16">
        <v>12</v>
      </c>
      <c r="I52" s="16">
        <v>12</v>
      </c>
      <c r="J52" s="21"/>
      <c r="K52" s="21"/>
      <c r="L52" s="20">
        <f t="shared" si="1"/>
        <v>30</v>
      </c>
      <c r="M52" s="56">
        <f>'3주차'!N53</f>
        <v>54</v>
      </c>
      <c r="N52" s="16">
        <f t="shared" si="2"/>
        <v>84</v>
      </c>
      <c r="O52" s="39">
        <f t="shared" si="4"/>
        <v>55</v>
      </c>
      <c r="P52" s="76">
        <f t="shared" si="3"/>
        <v>0.6</v>
      </c>
      <c r="Q52" s="46"/>
      <c r="S52" s="12"/>
      <c r="T52" s="12"/>
      <c r="U52" s="12"/>
    </row>
    <row r="53" spans="2:21" ht="18" customHeight="1">
      <c r="B53" s="37">
        <v>164</v>
      </c>
      <c r="C53" s="38"/>
      <c r="D53" s="48"/>
      <c r="E53" s="48" t="s">
        <v>23</v>
      </c>
      <c r="F53" s="48"/>
      <c r="G53" s="16">
        <v>8</v>
      </c>
      <c r="H53" s="16">
        <v>11</v>
      </c>
      <c r="I53" s="16"/>
      <c r="J53" s="21">
        <v>6</v>
      </c>
      <c r="K53" s="21">
        <v>7</v>
      </c>
      <c r="L53" s="20">
        <f t="shared" si="1"/>
        <v>32</v>
      </c>
      <c r="M53" s="56">
        <f>'3주차'!N54</f>
        <v>85</v>
      </c>
      <c r="N53" s="16">
        <f t="shared" si="2"/>
        <v>117</v>
      </c>
      <c r="O53" s="39">
        <f t="shared" si="4"/>
        <v>35</v>
      </c>
      <c r="P53" s="40">
        <f t="shared" si="3"/>
        <v>0.8</v>
      </c>
      <c r="Q53" s="47"/>
      <c r="S53" s="12"/>
      <c r="T53" s="12"/>
      <c r="U53" s="12"/>
    </row>
    <row r="54" spans="2:21" ht="18" customHeight="1">
      <c r="B54" s="37">
        <v>165</v>
      </c>
      <c r="C54" s="38"/>
      <c r="D54" s="48"/>
      <c r="E54" s="48" t="s">
        <v>24</v>
      </c>
      <c r="F54" s="48"/>
      <c r="G54" s="16">
        <v>10</v>
      </c>
      <c r="H54" s="16">
        <v>8</v>
      </c>
      <c r="I54" s="16"/>
      <c r="J54" s="21"/>
      <c r="K54" s="21">
        <v>11</v>
      </c>
      <c r="L54" s="20">
        <f t="shared" si="1"/>
        <v>29</v>
      </c>
      <c r="M54" s="56">
        <f>'3주차'!N55</f>
        <v>132</v>
      </c>
      <c r="N54" s="16">
        <f t="shared" si="2"/>
        <v>161</v>
      </c>
      <c r="O54" s="39">
        <f t="shared" si="4"/>
        <v>17</v>
      </c>
      <c r="P54" s="40">
        <f t="shared" si="3"/>
        <v>0.6</v>
      </c>
      <c r="Q54" s="47"/>
      <c r="S54" s="12"/>
      <c r="T54" s="12"/>
      <c r="U54" s="12"/>
    </row>
    <row r="55" spans="2:21" ht="18" customHeight="1">
      <c r="B55" s="37">
        <v>166</v>
      </c>
      <c r="C55" s="38"/>
      <c r="D55" s="16"/>
      <c r="E55" s="16" t="s">
        <v>23</v>
      </c>
      <c r="F55" s="16"/>
      <c r="G55" s="16">
        <v>12</v>
      </c>
      <c r="H55" s="16">
        <v>13</v>
      </c>
      <c r="I55" s="16"/>
      <c r="J55" s="21">
        <v>5</v>
      </c>
      <c r="K55" s="21">
        <v>13</v>
      </c>
      <c r="L55" s="20">
        <f t="shared" si="1"/>
        <v>43</v>
      </c>
      <c r="M55" s="56">
        <f>'3주차'!N56</f>
        <v>71</v>
      </c>
      <c r="N55" s="16">
        <f t="shared" si="2"/>
        <v>114</v>
      </c>
      <c r="O55" s="39">
        <f t="shared" si="4"/>
        <v>39</v>
      </c>
      <c r="P55" s="76">
        <f t="shared" si="3"/>
        <v>0.8</v>
      </c>
      <c r="Q55" s="46"/>
      <c r="S55" s="12"/>
      <c r="T55" s="12"/>
      <c r="U55" s="12"/>
    </row>
    <row r="56" spans="2:21" ht="18" customHeight="1">
      <c r="B56" s="37">
        <v>167</v>
      </c>
      <c r="C56" s="38"/>
      <c r="D56" s="16"/>
      <c r="E56" s="16" t="s">
        <v>24</v>
      </c>
      <c r="F56" s="16"/>
      <c r="G56" s="16"/>
      <c r="H56" s="16">
        <v>10</v>
      </c>
      <c r="I56" s="16"/>
      <c r="J56" s="21"/>
      <c r="K56" s="21"/>
      <c r="L56" s="20">
        <f t="shared" si="1"/>
        <v>10</v>
      </c>
      <c r="M56" s="56">
        <f>'3주차'!N57</f>
        <v>29</v>
      </c>
      <c r="N56" s="16">
        <f t="shared" si="2"/>
        <v>39</v>
      </c>
      <c r="O56" s="39">
        <f t="shared" si="4"/>
        <v>77</v>
      </c>
      <c r="P56" s="76">
        <f t="shared" si="3"/>
        <v>0.2</v>
      </c>
      <c r="Q56" s="46"/>
      <c r="S56" s="12"/>
      <c r="T56" s="12"/>
      <c r="U56" s="12"/>
    </row>
    <row r="57" spans="2:21" ht="18" customHeight="1">
      <c r="B57" s="37">
        <v>168</v>
      </c>
      <c r="C57" s="38"/>
      <c r="D57" s="16"/>
      <c r="E57" s="16" t="s">
        <v>23</v>
      </c>
      <c r="F57" s="16"/>
      <c r="G57" s="16"/>
      <c r="H57" s="16">
        <v>11</v>
      </c>
      <c r="I57" s="16"/>
      <c r="J57" s="21"/>
      <c r="K57" s="21"/>
      <c r="L57" s="20">
        <f t="shared" si="1"/>
        <v>11</v>
      </c>
      <c r="M57" s="56">
        <f>'3주차'!N58</f>
        <v>111</v>
      </c>
      <c r="N57" s="16">
        <f t="shared" si="2"/>
        <v>122</v>
      </c>
      <c r="O57" s="39">
        <f t="shared" si="4"/>
        <v>33</v>
      </c>
      <c r="P57" s="76">
        <f t="shared" si="3"/>
        <v>0.2</v>
      </c>
      <c r="Q57" s="47"/>
      <c r="S57" s="12"/>
      <c r="T57" s="12"/>
      <c r="U57" s="12"/>
    </row>
    <row r="58" spans="2:21" ht="18" customHeight="1">
      <c r="B58" s="37">
        <v>169</v>
      </c>
      <c r="C58" s="38"/>
      <c r="D58" s="48"/>
      <c r="E58" s="48" t="s">
        <v>23</v>
      </c>
      <c r="F58" s="48"/>
      <c r="G58" s="16">
        <v>8</v>
      </c>
      <c r="H58" s="16">
        <v>5</v>
      </c>
      <c r="I58" s="16">
        <v>7</v>
      </c>
      <c r="J58" s="21">
        <v>4</v>
      </c>
      <c r="K58" s="21"/>
      <c r="L58" s="20">
        <f t="shared" si="1"/>
        <v>24</v>
      </c>
      <c r="M58" s="56">
        <f>'3주차'!N59</f>
        <v>84</v>
      </c>
      <c r="N58" s="16">
        <f t="shared" si="2"/>
        <v>108</v>
      </c>
      <c r="O58" s="39">
        <f t="shared" si="4"/>
        <v>44</v>
      </c>
      <c r="P58" s="40">
        <f t="shared" si="3"/>
        <v>0.8</v>
      </c>
      <c r="Q58" s="47"/>
      <c r="S58" s="12"/>
      <c r="T58" s="12"/>
      <c r="U58" s="12"/>
    </row>
    <row r="59" spans="2:21" ht="18" customHeight="1">
      <c r="B59" s="37">
        <v>170</v>
      </c>
      <c r="C59" s="38"/>
      <c r="D59" s="48"/>
      <c r="E59" s="48" t="s">
        <v>23</v>
      </c>
      <c r="F59" s="48"/>
      <c r="G59" s="16"/>
      <c r="H59" s="16"/>
      <c r="I59" s="16"/>
      <c r="J59" s="21"/>
      <c r="K59" s="21"/>
      <c r="L59" s="20">
        <f t="shared" si="1"/>
        <v>0</v>
      </c>
      <c r="M59" s="56">
        <f>'3주차'!N60</f>
        <v>18</v>
      </c>
      <c r="N59" s="16">
        <f t="shared" si="2"/>
        <v>18</v>
      </c>
      <c r="O59" s="39">
        <f t="shared" si="4"/>
        <v>89</v>
      </c>
      <c r="P59" s="40">
        <f t="shared" si="3"/>
        <v>0</v>
      </c>
      <c r="Q59" s="60" t="s">
        <v>48</v>
      </c>
      <c r="S59" s="12"/>
      <c r="T59" s="12"/>
      <c r="U59" s="12"/>
    </row>
    <row r="60" spans="2:21" ht="18" customHeight="1">
      <c r="B60" s="37">
        <v>171</v>
      </c>
      <c r="C60" s="38"/>
      <c r="D60" s="48"/>
      <c r="E60" s="48" t="s">
        <v>23</v>
      </c>
      <c r="F60" s="48"/>
      <c r="G60" s="16"/>
      <c r="H60" s="16"/>
      <c r="I60" s="16"/>
      <c r="J60" s="21"/>
      <c r="K60" s="21"/>
      <c r="L60" s="20">
        <f t="shared" si="1"/>
        <v>0</v>
      </c>
      <c r="M60" s="56">
        <f>'3주차'!N61</f>
        <v>10</v>
      </c>
      <c r="N60" s="16">
        <f t="shared" si="2"/>
        <v>10</v>
      </c>
      <c r="O60" s="39">
        <f t="shared" si="4"/>
        <v>99</v>
      </c>
      <c r="P60" s="40">
        <f t="shared" si="3"/>
        <v>0</v>
      </c>
      <c r="Q60" s="60" t="s">
        <v>48</v>
      </c>
      <c r="S60" s="12"/>
      <c r="T60" s="12"/>
      <c r="U60" s="12"/>
    </row>
    <row r="61" spans="2:21" ht="18" customHeight="1">
      <c r="B61" s="37">
        <v>172</v>
      </c>
      <c r="C61" s="38"/>
      <c r="D61" s="48"/>
      <c r="E61" s="48" t="s">
        <v>23</v>
      </c>
      <c r="F61" s="48"/>
      <c r="G61" s="16"/>
      <c r="H61" s="16"/>
      <c r="I61" s="16"/>
      <c r="J61" s="21"/>
      <c r="K61" s="21"/>
      <c r="L61" s="20">
        <f t="shared" si="1"/>
        <v>0</v>
      </c>
      <c r="M61" s="56">
        <f>'3주차'!N62</f>
        <v>14</v>
      </c>
      <c r="N61" s="16">
        <f t="shared" si="2"/>
        <v>14</v>
      </c>
      <c r="O61" s="39">
        <f t="shared" si="4"/>
        <v>93</v>
      </c>
      <c r="P61" s="40">
        <f t="shared" si="3"/>
        <v>0</v>
      </c>
      <c r="Q61" s="60" t="s">
        <v>48</v>
      </c>
      <c r="S61" s="12"/>
      <c r="T61" s="12"/>
      <c r="U61" s="12"/>
    </row>
    <row r="62" spans="2:21" ht="18" customHeight="1">
      <c r="B62" s="37">
        <v>173</v>
      </c>
      <c r="C62" s="38"/>
      <c r="D62" s="48"/>
      <c r="E62" s="48" t="s">
        <v>24</v>
      </c>
      <c r="F62" s="48"/>
      <c r="G62" s="16"/>
      <c r="H62" s="16"/>
      <c r="I62" s="16"/>
      <c r="J62" s="21"/>
      <c r="K62" s="21"/>
      <c r="L62" s="20">
        <f t="shared" si="1"/>
        <v>0</v>
      </c>
      <c r="M62" s="56">
        <f>'3주차'!N63</f>
        <v>72</v>
      </c>
      <c r="N62" s="16">
        <f t="shared" si="2"/>
        <v>72</v>
      </c>
      <c r="O62" s="39">
        <f t="shared" si="4"/>
        <v>60</v>
      </c>
      <c r="P62" s="40">
        <f t="shared" si="3"/>
        <v>0</v>
      </c>
      <c r="Q62" s="47"/>
      <c r="S62" s="12"/>
      <c r="T62" s="12"/>
      <c r="U62" s="12"/>
    </row>
    <row r="63" spans="2:21" ht="18" customHeight="1">
      <c r="B63" s="37">
        <v>174</v>
      </c>
      <c r="C63" s="38"/>
      <c r="D63" s="48"/>
      <c r="E63" s="48" t="s">
        <v>23</v>
      </c>
      <c r="F63" s="48"/>
      <c r="G63" s="16">
        <v>8</v>
      </c>
      <c r="H63" s="16">
        <v>8</v>
      </c>
      <c r="I63" s="16">
        <v>7</v>
      </c>
      <c r="J63" s="21">
        <v>6</v>
      </c>
      <c r="K63" s="21">
        <v>5</v>
      </c>
      <c r="L63" s="20">
        <f t="shared" si="1"/>
        <v>34</v>
      </c>
      <c r="M63" s="56">
        <f>'3주차'!N64</f>
        <v>108</v>
      </c>
      <c r="N63" s="16">
        <f t="shared" si="2"/>
        <v>142</v>
      </c>
      <c r="O63" s="39">
        <f t="shared" si="4"/>
        <v>23</v>
      </c>
      <c r="P63" s="40">
        <f t="shared" si="3"/>
        <v>1</v>
      </c>
      <c r="Q63" s="47"/>
      <c r="S63" s="12"/>
      <c r="T63" s="12"/>
      <c r="U63" s="12"/>
    </row>
    <row r="64" spans="2:21" ht="18" customHeight="1">
      <c r="B64" s="37">
        <v>175</v>
      </c>
      <c r="C64" s="38"/>
      <c r="D64" s="48"/>
      <c r="E64" s="48" t="s">
        <v>23</v>
      </c>
      <c r="F64" s="48"/>
      <c r="G64" s="16">
        <v>6</v>
      </c>
      <c r="H64" s="16">
        <v>6</v>
      </c>
      <c r="I64" s="16"/>
      <c r="J64" s="21">
        <v>5</v>
      </c>
      <c r="K64" s="21">
        <v>6</v>
      </c>
      <c r="L64" s="20">
        <f t="shared" si="1"/>
        <v>23</v>
      </c>
      <c r="M64" s="56">
        <f>'3주차'!N65</f>
        <v>66</v>
      </c>
      <c r="N64" s="16">
        <f t="shared" si="2"/>
        <v>89</v>
      </c>
      <c r="O64" s="39">
        <f t="shared" si="4"/>
        <v>53</v>
      </c>
      <c r="P64" s="40">
        <f t="shared" si="3"/>
        <v>0.8</v>
      </c>
      <c r="Q64" s="47"/>
      <c r="S64" s="12"/>
      <c r="T64" s="12"/>
      <c r="U64" s="12"/>
    </row>
    <row r="65" spans="2:21" ht="18" customHeight="1">
      <c r="B65" s="37">
        <v>176</v>
      </c>
      <c r="C65" s="38"/>
      <c r="D65" s="48"/>
      <c r="E65" s="48" t="s">
        <v>24</v>
      </c>
      <c r="F65" s="48"/>
      <c r="G65" s="16"/>
      <c r="H65" s="16"/>
      <c r="I65" s="16"/>
      <c r="J65" s="21"/>
      <c r="K65" s="21"/>
      <c r="L65" s="20">
        <f t="shared" si="1"/>
        <v>0</v>
      </c>
      <c r="M65" s="56">
        <f>'3주차'!N66</f>
        <v>6</v>
      </c>
      <c r="N65" s="16">
        <f t="shared" si="2"/>
        <v>6</v>
      </c>
      <c r="O65" s="39">
        <f t="shared" si="4"/>
        <v>101</v>
      </c>
      <c r="P65" s="40">
        <f t="shared" si="3"/>
        <v>0</v>
      </c>
      <c r="Q65" s="60" t="s">
        <v>48</v>
      </c>
      <c r="S65" s="12"/>
      <c r="T65" s="12"/>
      <c r="U65" s="12"/>
    </row>
    <row r="66" spans="2:21" ht="18" customHeight="1">
      <c r="B66" s="37">
        <v>177</v>
      </c>
      <c r="C66" s="38"/>
      <c r="D66" s="48"/>
      <c r="E66" s="48" t="s">
        <v>23</v>
      </c>
      <c r="F66" s="48"/>
      <c r="G66" s="16"/>
      <c r="H66" s="16">
        <v>12</v>
      </c>
      <c r="I66" s="16">
        <v>11</v>
      </c>
      <c r="J66" s="21"/>
      <c r="K66" s="21">
        <v>7</v>
      </c>
      <c r="L66" s="20">
        <f t="shared" si="1"/>
        <v>30</v>
      </c>
      <c r="M66" s="56">
        <f>'3주차'!N67</f>
        <v>77</v>
      </c>
      <c r="N66" s="16">
        <f t="shared" si="2"/>
        <v>107</v>
      </c>
      <c r="O66" s="39">
        <f t="shared" si="4"/>
        <v>45</v>
      </c>
      <c r="P66" s="40">
        <f t="shared" si="3"/>
        <v>0.6</v>
      </c>
      <c r="Q66" s="47"/>
      <c r="S66" s="12"/>
      <c r="T66" s="12"/>
      <c r="U66" s="12"/>
    </row>
    <row r="67" spans="2:21" ht="18" customHeight="1">
      <c r="B67" s="61">
        <v>178</v>
      </c>
      <c r="C67" s="38"/>
      <c r="D67" s="48"/>
      <c r="E67" s="48" t="s">
        <v>23</v>
      </c>
      <c r="F67" s="48"/>
      <c r="G67" s="16">
        <v>12</v>
      </c>
      <c r="H67" s="16">
        <v>10</v>
      </c>
      <c r="I67" s="16">
        <v>7</v>
      </c>
      <c r="J67" s="21">
        <v>4</v>
      </c>
      <c r="K67" s="21">
        <v>8</v>
      </c>
      <c r="L67" s="20">
        <f t="shared" si="1"/>
        <v>41</v>
      </c>
      <c r="M67" s="56">
        <f>'3주차'!N68</f>
        <v>126</v>
      </c>
      <c r="N67" s="16">
        <f t="shared" si="2"/>
        <v>167</v>
      </c>
      <c r="O67" s="39">
        <f t="shared" si="4"/>
        <v>15</v>
      </c>
      <c r="P67" s="40">
        <f t="shared" si="3"/>
        <v>1</v>
      </c>
      <c r="Q67" s="47"/>
      <c r="S67" s="12"/>
      <c r="T67" s="12"/>
      <c r="U67" s="12"/>
    </row>
    <row r="68" spans="2:21" ht="18" customHeight="1">
      <c r="B68" s="37">
        <v>179</v>
      </c>
      <c r="C68" s="38"/>
      <c r="D68" s="48"/>
      <c r="E68" s="48" t="s">
        <v>23</v>
      </c>
      <c r="F68" s="48"/>
      <c r="G68" s="16">
        <v>11</v>
      </c>
      <c r="H68" s="16">
        <v>9</v>
      </c>
      <c r="I68" s="16">
        <v>12</v>
      </c>
      <c r="J68" s="21">
        <v>7</v>
      </c>
      <c r="K68" s="21">
        <v>7</v>
      </c>
      <c r="L68" s="20">
        <f t="shared" si="1"/>
        <v>46</v>
      </c>
      <c r="M68" s="56">
        <f>'3주차'!N69</f>
        <v>161</v>
      </c>
      <c r="N68" s="16">
        <f t="shared" si="2"/>
        <v>207</v>
      </c>
      <c r="O68" s="39">
        <f t="shared" si="4"/>
        <v>5</v>
      </c>
      <c r="P68" s="40">
        <f t="shared" si="3"/>
        <v>1</v>
      </c>
      <c r="Q68" s="47"/>
      <c r="S68" s="12"/>
      <c r="T68" s="12"/>
      <c r="U68" s="12"/>
    </row>
    <row r="69" spans="2:21" ht="18" customHeight="1">
      <c r="B69" s="61">
        <v>180</v>
      </c>
      <c r="C69" s="38"/>
      <c r="D69" s="48"/>
      <c r="E69" s="48" t="s">
        <v>24</v>
      </c>
      <c r="F69" s="48"/>
      <c r="G69" s="16">
        <v>10</v>
      </c>
      <c r="H69" s="16">
        <v>10</v>
      </c>
      <c r="I69" s="16">
        <v>9</v>
      </c>
      <c r="J69" s="21">
        <v>8</v>
      </c>
      <c r="K69" s="21">
        <v>12</v>
      </c>
      <c r="L69" s="20">
        <f t="shared" si="1"/>
        <v>49</v>
      </c>
      <c r="M69" s="56">
        <f>'3주차'!N70</f>
        <v>171</v>
      </c>
      <c r="N69" s="16">
        <f t="shared" si="2"/>
        <v>220</v>
      </c>
      <c r="O69" s="62">
        <f t="shared" si="4"/>
        <v>2</v>
      </c>
      <c r="P69" s="40">
        <f t="shared" si="3"/>
        <v>1</v>
      </c>
      <c r="Q69" s="47"/>
      <c r="S69" s="12"/>
      <c r="T69" s="12"/>
      <c r="U69" s="12"/>
    </row>
    <row r="70" spans="2:21" ht="18" customHeight="1">
      <c r="B70" s="61">
        <v>181</v>
      </c>
      <c r="C70" s="38"/>
      <c r="D70" s="48"/>
      <c r="E70" s="48" t="s">
        <v>23</v>
      </c>
      <c r="F70" s="48"/>
      <c r="G70" s="16">
        <v>8</v>
      </c>
      <c r="H70" s="16">
        <v>8</v>
      </c>
      <c r="I70" s="16">
        <v>7</v>
      </c>
      <c r="J70" s="21">
        <v>5</v>
      </c>
      <c r="K70" s="21">
        <v>6</v>
      </c>
      <c r="L70" s="20">
        <f t="shared" ref="L70:L107" si="5">SUM(G70:K70)</f>
        <v>34</v>
      </c>
      <c r="M70" s="56">
        <f>'3주차'!N71</f>
        <v>107</v>
      </c>
      <c r="N70" s="16">
        <f t="shared" ref="N70:N107" si="6">SUM(L70,M70)</f>
        <v>141</v>
      </c>
      <c r="O70" s="39">
        <f t="shared" ref="O70:O101" si="7">RANK(N70,N$6:N$107)</f>
        <v>24</v>
      </c>
      <c r="P70" s="40">
        <f t="shared" ref="P70:P107" si="8">COUNTA(G70,H70,I70,J70,K70)/5</f>
        <v>1</v>
      </c>
      <c r="Q70" s="47"/>
      <c r="S70" s="12"/>
      <c r="T70" s="12"/>
      <c r="U70" s="12"/>
    </row>
    <row r="71" spans="2:21" ht="18" customHeight="1">
      <c r="B71" s="61">
        <v>182</v>
      </c>
      <c r="C71" s="38"/>
      <c r="D71" s="48"/>
      <c r="E71" s="48" t="s">
        <v>23</v>
      </c>
      <c r="F71" s="48"/>
      <c r="G71" s="16">
        <v>12</v>
      </c>
      <c r="H71" s="16">
        <v>15</v>
      </c>
      <c r="I71" s="16">
        <v>13</v>
      </c>
      <c r="J71" s="21">
        <v>8</v>
      </c>
      <c r="K71" s="21">
        <v>11</v>
      </c>
      <c r="L71" s="20">
        <f t="shared" si="5"/>
        <v>59</v>
      </c>
      <c r="M71" s="56">
        <f>'3주차'!N72</f>
        <v>161</v>
      </c>
      <c r="N71" s="16">
        <f t="shared" si="6"/>
        <v>220</v>
      </c>
      <c r="O71" s="62">
        <f t="shared" si="7"/>
        <v>2</v>
      </c>
      <c r="P71" s="40">
        <f t="shared" si="8"/>
        <v>1</v>
      </c>
      <c r="Q71" s="47"/>
      <c r="S71" s="12"/>
      <c r="T71" s="12"/>
      <c r="U71" s="12"/>
    </row>
    <row r="72" spans="2:21" ht="18" customHeight="1">
      <c r="B72" s="37">
        <v>183</v>
      </c>
      <c r="C72" s="38"/>
      <c r="D72" s="48"/>
      <c r="E72" s="48" t="s">
        <v>24</v>
      </c>
      <c r="F72" s="48"/>
      <c r="G72" s="16"/>
      <c r="H72" s="16"/>
      <c r="I72" s="16"/>
      <c r="J72" s="21"/>
      <c r="K72" s="21"/>
      <c r="L72" s="20">
        <f t="shared" si="5"/>
        <v>0</v>
      </c>
      <c r="M72" s="56">
        <f>'3주차'!N73</f>
        <v>0</v>
      </c>
      <c r="N72" s="16">
        <f t="shared" si="6"/>
        <v>0</v>
      </c>
      <c r="O72" s="39">
        <f t="shared" si="7"/>
        <v>102</v>
      </c>
      <c r="P72" s="40">
        <f t="shared" si="8"/>
        <v>0</v>
      </c>
      <c r="Q72" s="60" t="s">
        <v>48</v>
      </c>
      <c r="S72" s="12"/>
      <c r="T72" s="12"/>
      <c r="U72" s="12"/>
    </row>
    <row r="73" spans="2:21" ht="18" customHeight="1">
      <c r="B73" s="37">
        <v>184</v>
      </c>
      <c r="C73" s="38"/>
      <c r="D73" s="48"/>
      <c r="E73" s="48" t="s">
        <v>24</v>
      </c>
      <c r="F73" s="48"/>
      <c r="G73" s="16">
        <v>4</v>
      </c>
      <c r="H73" s="16">
        <v>5</v>
      </c>
      <c r="I73" s="16">
        <v>7</v>
      </c>
      <c r="J73" s="21">
        <v>4</v>
      </c>
      <c r="K73" s="21">
        <v>4</v>
      </c>
      <c r="L73" s="20">
        <f t="shared" si="5"/>
        <v>24</v>
      </c>
      <c r="M73" s="56">
        <f>'3주차'!N74</f>
        <v>69</v>
      </c>
      <c r="N73" s="16">
        <f t="shared" si="6"/>
        <v>93</v>
      </c>
      <c r="O73" s="39">
        <f t="shared" si="7"/>
        <v>51</v>
      </c>
      <c r="P73" s="40">
        <f t="shared" si="8"/>
        <v>1</v>
      </c>
      <c r="Q73" s="47"/>
    </row>
    <row r="74" spans="2:21" ht="18" customHeight="1">
      <c r="B74" s="37">
        <v>185</v>
      </c>
      <c r="C74" s="38"/>
      <c r="D74" s="48"/>
      <c r="E74" s="48" t="s">
        <v>24</v>
      </c>
      <c r="F74" s="48"/>
      <c r="G74" s="16"/>
      <c r="H74" s="16">
        <v>9</v>
      </c>
      <c r="I74" s="16">
        <v>9</v>
      </c>
      <c r="J74" s="21">
        <v>7</v>
      </c>
      <c r="K74" s="21"/>
      <c r="L74" s="20">
        <f t="shared" si="5"/>
        <v>25</v>
      </c>
      <c r="M74" s="56">
        <f>'3주차'!N75</f>
        <v>85</v>
      </c>
      <c r="N74" s="16">
        <f t="shared" si="6"/>
        <v>110</v>
      </c>
      <c r="O74" s="39">
        <f t="shared" si="7"/>
        <v>43</v>
      </c>
      <c r="P74" s="40">
        <f t="shared" si="8"/>
        <v>0.6</v>
      </c>
      <c r="Q74" s="47"/>
      <c r="S74" s="12"/>
    </row>
    <row r="75" spans="2:21" ht="18" customHeight="1">
      <c r="B75" s="37">
        <v>186</v>
      </c>
      <c r="C75" s="38"/>
      <c r="D75" s="48"/>
      <c r="E75" s="48" t="s">
        <v>23</v>
      </c>
      <c r="F75" s="48"/>
      <c r="G75" s="16">
        <v>7</v>
      </c>
      <c r="H75" s="16"/>
      <c r="I75" s="16"/>
      <c r="J75" s="21">
        <v>3</v>
      </c>
      <c r="K75" s="21">
        <v>9</v>
      </c>
      <c r="L75" s="20">
        <f t="shared" si="5"/>
        <v>19</v>
      </c>
      <c r="M75" s="56">
        <f>'3주차'!N76</f>
        <v>110</v>
      </c>
      <c r="N75" s="16">
        <f t="shared" si="6"/>
        <v>129</v>
      </c>
      <c r="O75" s="39">
        <f t="shared" si="7"/>
        <v>30</v>
      </c>
      <c r="P75" s="40">
        <f t="shared" si="8"/>
        <v>0.6</v>
      </c>
      <c r="Q75" s="47"/>
      <c r="S75" s="12"/>
    </row>
    <row r="76" spans="2:21" ht="18" customHeight="1">
      <c r="B76" s="37">
        <v>187</v>
      </c>
      <c r="C76" s="38"/>
      <c r="D76" s="48"/>
      <c r="E76" s="48" t="s">
        <v>24</v>
      </c>
      <c r="F76" s="48"/>
      <c r="G76" s="16">
        <v>9</v>
      </c>
      <c r="H76" s="16">
        <v>11</v>
      </c>
      <c r="I76" s="16">
        <v>13</v>
      </c>
      <c r="J76" s="21">
        <v>8</v>
      </c>
      <c r="K76" s="21">
        <v>9</v>
      </c>
      <c r="L76" s="20">
        <f t="shared" si="5"/>
        <v>50</v>
      </c>
      <c r="M76" s="56">
        <f>'3주차'!N77</f>
        <v>153</v>
      </c>
      <c r="N76" s="16">
        <f t="shared" si="6"/>
        <v>203</v>
      </c>
      <c r="O76" s="39">
        <f t="shared" si="7"/>
        <v>6</v>
      </c>
      <c r="P76" s="40">
        <f t="shared" si="8"/>
        <v>1</v>
      </c>
      <c r="Q76" s="47"/>
      <c r="S76" s="12"/>
    </row>
    <row r="77" spans="2:21" ht="18" customHeight="1">
      <c r="B77" s="37">
        <v>188</v>
      </c>
      <c r="C77" s="38"/>
      <c r="D77" s="48"/>
      <c r="E77" s="48" t="s">
        <v>23</v>
      </c>
      <c r="F77" s="48"/>
      <c r="G77" s="16"/>
      <c r="H77" s="16">
        <v>10</v>
      </c>
      <c r="I77" s="16"/>
      <c r="J77" s="21">
        <v>8</v>
      </c>
      <c r="K77" s="21">
        <v>12</v>
      </c>
      <c r="L77" s="20">
        <f t="shared" si="5"/>
        <v>30</v>
      </c>
      <c r="M77" s="56">
        <f>'3주차'!N78</f>
        <v>114</v>
      </c>
      <c r="N77" s="16">
        <f t="shared" si="6"/>
        <v>144</v>
      </c>
      <c r="O77" s="39">
        <f t="shared" si="7"/>
        <v>22</v>
      </c>
      <c r="P77" s="40">
        <f t="shared" si="8"/>
        <v>0.6</v>
      </c>
      <c r="Q77" s="47"/>
      <c r="S77" s="12"/>
    </row>
    <row r="78" spans="2:21" ht="18" customHeight="1">
      <c r="B78" s="37">
        <v>189</v>
      </c>
      <c r="C78" s="38"/>
      <c r="D78" s="48"/>
      <c r="E78" s="48" t="s">
        <v>23</v>
      </c>
      <c r="F78" s="48"/>
      <c r="G78" s="16">
        <v>6</v>
      </c>
      <c r="H78" s="16">
        <v>7</v>
      </c>
      <c r="I78" s="16"/>
      <c r="J78" s="21"/>
      <c r="K78" s="21"/>
      <c r="L78" s="20">
        <f t="shared" si="5"/>
        <v>13</v>
      </c>
      <c r="M78" s="56">
        <f>'3주차'!N79</f>
        <v>75</v>
      </c>
      <c r="N78" s="16">
        <f t="shared" si="6"/>
        <v>88</v>
      </c>
      <c r="O78" s="39">
        <f t="shared" si="7"/>
        <v>54</v>
      </c>
      <c r="P78" s="40">
        <f t="shared" si="8"/>
        <v>0.4</v>
      </c>
      <c r="Q78" s="47"/>
      <c r="S78" s="12"/>
    </row>
    <row r="79" spans="2:21" ht="18" customHeight="1">
      <c r="B79" s="37">
        <v>190</v>
      </c>
      <c r="C79" s="38"/>
      <c r="D79" s="48"/>
      <c r="E79" s="48" t="s">
        <v>23</v>
      </c>
      <c r="F79" s="48"/>
      <c r="G79" s="16"/>
      <c r="H79" s="16"/>
      <c r="I79" s="16"/>
      <c r="J79" s="21"/>
      <c r="K79" s="21"/>
      <c r="L79" s="20">
        <f t="shared" si="5"/>
        <v>0</v>
      </c>
      <c r="M79" s="56">
        <f>'3주차'!N80</f>
        <v>62</v>
      </c>
      <c r="N79" s="16">
        <f t="shared" si="6"/>
        <v>62</v>
      </c>
      <c r="O79" s="39">
        <f t="shared" si="7"/>
        <v>67</v>
      </c>
      <c r="P79" s="40">
        <f t="shared" si="8"/>
        <v>0</v>
      </c>
      <c r="Q79" s="47"/>
      <c r="S79" s="12"/>
    </row>
    <row r="80" spans="2:21" ht="18" customHeight="1">
      <c r="B80" s="37">
        <v>191</v>
      </c>
      <c r="C80" s="38"/>
      <c r="D80" s="48"/>
      <c r="E80" s="48" t="s">
        <v>24</v>
      </c>
      <c r="F80" s="48"/>
      <c r="G80" s="16">
        <v>5</v>
      </c>
      <c r="H80" s="16">
        <v>6</v>
      </c>
      <c r="I80" s="16"/>
      <c r="J80" s="21">
        <v>4</v>
      </c>
      <c r="K80" s="21">
        <v>4</v>
      </c>
      <c r="L80" s="20">
        <f t="shared" si="5"/>
        <v>19</v>
      </c>
      <c r="M80" s="56">
        <f>'3주차'!N81</f>
        <v>3</v>
      </c>
      <c r="N80" s="16">
        <f t="shared" si="6"/>
        <v>22</v>
      </c>
      <c r="O80" s="39">
        <f t="shared" si="7"/>
        <v>87</v>
      </c>
      <c r="P80" s="40">
        <f t="shared" si="8"/>
        <v>0.8</v>
      </c>
      <c r="Q80" s="46"/>
      <c r="S80" s="12"/>
    </row>
    <row r="81" spans="2:19" ht="18" customHeight="1">
      <c r="B81" s="37">
        <v>192</v>
      </c>
      <c r="C81" s="38"/>
      <c r="D81" s="48"/>
      <c r="E81" s="48" t="s">
        <v>23</v>
      </c>
      <c r="F81" s="48"/>
      <c r="G81" s="16"/>
      <c r="H81" s="16">
        <v>10</v>
      </c>
      <c r="I81" s="16"/>
      <c r="J81" s="21"/>
      <c r="K81" s="21">
        <v>9</v>
      </c>
      <c r="L81" s="20">
        <f t="shared" si="5"/>
        <v>19</v>
      </c>
      <c r="M81" s="56">
        <f>'3주차'!N82</f>
        <v>55</v>
      </c>
      <c r="N81" s="16">
        <f t="shared" si="6"/>
        <v>74</v>
      </c>
      <c r="O81" s="39">
        <f t="shared" si="7"/>
        <v>59</v>
      </c>
      <c r="P81" s="40">
        <f t="shared" si="8"/>
        <v>0.4</v>
      </c>
      <c r="Q81" s="45"/>
      <c r="S81" s="12"/>
    </row>
    <row r="82" spans="2:19" ht="18" customHeight="1">
      <c r="B82" s="37">
        <v>193</v>
      </c>
      <c r="C82" s="38"/>
      <c r="D82" s="48"/>
      <c r="E82" s="48" t="s">
        <v>24</v>
      </c>
      <c r="F82" s="48"/>
      <c r="G82" s="16"/>
      <c r="H82" s="16"/>
      <c r="I82" s="16"/>
      <c r="J82" s="21"/>
      <c r="K82" s="21"/>
      <c r="L82" s="20">
        <f t="shared" si="5"/>
        <v>0</v>
      </c>
      <c r="M82" s="56">
        <f>'3주차'!N83</f>
        <v>56</v>
      </c>
      <c r="N82" s="16">
        <f t="shared" si="6"/>
        <v>56</v>
      </c>
      <c r="O82" s="39">
        <f t="shared" si="7"/>
        <v>70</v>
      </c>
      <c r="P82" s="40">
        <f t="shared" si="8"/>
        <v>0</v>
      </c>
      <c r="Q82" s="45"/>
      <c r="S82" s="12"/>
    </row>
    <row r="83" spans="2:19" ht="18" customHeight="1">
      <c r="B83" s="61">
        <v>194</v>
      </c>
      <c r="C83" s="38"/>
      <c r="D83" s="48"/>
      <c r="E83" s="48" t="s">
        <v>24</v>
      </c>
      <c r="F83" s="48"/>
      <c r="G83" s="16">
        <v>7</v>
      </c>
      <c r="H83" s="16">
        <v>8</v>
      </c>
      <c r="I83" s="16">
        <v>3</v>
      </c>
      <c r="J83" s="21">
        <v>4</v>
      </c>
      <c r="K83" s="21">
        <v>5</v>
      </c>
      <c r="L83" s="20">
        <f t="shared" si="5"/>
        <v>27</v>
      </c>
      <c r="M83" s="56">
        <f>'3주차'!N84</f>
        <v>112</v>
      </c>
      <c r="N83" s="16">
        <f t="shared" si="6"/>
        <v>139</v>
      </c>
      <c r="O83" s="39">
        <f t="shared" si="7"/>
        <v>25</v>
      </c>
      <c r="P83" s="40">
        <f t="shared" si="8"/>
        <v>1</v>
      </c>
      <c r="Q83" s="45"/>
      <c r="S83" s="12"/>
    </row>
    <row r="84" spans="2:19" ht="18" customHeight="1">
      <c r="B84" s="37">
        <v>195</v>
      </c>
      <c r="C84" s="38"/>
      <c r="D84" s="48"/>
      <c r="E84" s="48" t="s">
        <v>23</v>
      </c>
      <c r="F84" s="48"/>
      <c r="G84" s="16">
        <v>4</v>
      </c>
      <c r="H84" s="16">
        <v>3</v>
      </c>
      <c r="I84" s="16"/>
      <c r="J84" s="21"/>
      <c r="K84" s="21"/>
      <c r="L84" s="20">
        <f t="shared" si="5"/>
        <v>7</v>
      </c>
      <c r="M84" s="56">
        <f>'3주차'!N85</f>
        <v>29</v>
      </c>
      <c r="N84" s="16">
        <f t="shared" si="6"/>
        <v>36</v>
      </c>
      <c r="O84" s="39">
        <f t="shared" si="7"/>
        <v>79</v>
      </c>
      <c r="P84" s="40">
        <f t="shared" si="8"/>
        <v>0.4</v>
      </c>
      <c r="Q84" s="45"/>
      <c r="S84" s="12"/>
    </row>
    <row r="85" spans="2:19" ht="18" customHeight="1">
      <c r="B85" s="37">
        <v>196</v>
      </c>
      <c r="C85" s="38"/>
      <c r="D85" s="48"/>
      <c r="E85" s="48" t="s">
        <v>23</v>
      </c>
      <c r="F85" s="48"/>
      <c r="G85" s="16"/>
      <c r="H85" s="16"/>
      <c r="I85" s="16"/>
      <c r="J85" s="21"/>
      <c r="K85" s="21"/>
      <c r="L85" s="20">
        <f t="shared" si="5"/>
        <v>0</v>
      </c>
      <c r="M85" s="56">
        <f>'3주차'!N86</f>
        <v>65</v>
      </c>
      <c r="N85" s="16">
        <f t="shared" si="6"/>
        <v>65</v>
      </c>
      <c r="O85" s="39">
        <f t="shared" si="7"/>
        <v>64</v>
      </c>
      <c r="P85" s="40">
        <f t="shared" si="8"/>
        <v>0</v>
      </c>
      <c r="Q85" s="45"/>
      <c r="S85" s="12"/>
    </row>
    <row r="86" spans="2:19" ht="18" customHeight="1">
      <c r="B86" s="37">
        <v>197</v>
      </c>
      <c r="C86" s="38"/>
      <c r="D86" s="48"/>
      <c r="E86" s="48" t="s">
        <v>24</v>
      </c>
      <c r="F86" s="48"/>
      <c r="G86" s="16"/>
      <c r="H86" s="16">
        <v>5</v>
      </c>
      <c r="I86" s="16">
        <v>4</v>
      </c>
      <c r="J86" s="21">
        <v>2</v>
      </c>
      <c r="K86" s="21"/>
      <c r="L86" s="20">
        <f t="shared" si="5"/>
        <v>11</v>
      </c>
      <c r="M86" s="56">
        <f>'3주차'!N87</f>
        <v>30</v>
      </c>
      <c r="N86" s="16">
        <f t="shared" si="6"/>
        <v>41</v>
      </c>
      <c r="O86" s="39">
        <f t="shared" si="7"/>
        <v>76</v>
      </c>
      <c r="P86" s="40">
        <f t="shared" si="8"/>
        <v>0.6</v>
      </c>
      <c r="Q86" s="45"/>
    </row>
    <row r="87" spans="2:19" ht="18" customHeight="1">
      <c r="B87" s="37">
        <v>198</v>
      </c>
      <c r="C87" s="38"/>
      <c r="D87" s="48"/>
      <c r="E87" s="48" t="s">
        <v>23</v>
      </c>
      <c r="F87" s="48"/>
      <c r="G87" s="16"/>
      <c r="H87" s="16"/>
      <c r="I87" s="16"/>
      <c r="J87" s="21"/>
      <c r="K87" s="21"/>
      <c r="L87" s="20">
        <f t="shared" si="5"/>
        <v>0</v>
      </c>
      <c r="M87" s="56">
        <f>'3주차'!N88</f>
        <v>14</v>
      </c>
      <c r="N87" s="16">
        <f t="shared" si="6"/>
        <v>14</v>
      </c>
      <c r="O87" s="39">
        <f t="shared" si="7"/>
        <v>93</v>
      </c>
      <c r="P87" s="40">
        <f t="shared" si="8"/>
        <v>0</v>
      </c>
      <c r="Q87" s="45"/>
      <c r="S87" s="12"/>
    </row>
    <row r="88" spans="2:19" ht="18" customHeight="1">
      <c r="B88" s="37">
        <v>200</v>
      </c>
      <c r="C88" s="38"/>
      <c r="D88" s="48"/>
      <c r="E88" s="48" t="s">
        <v>23</v>
      </c>
      <c r="F88" s="48"/>
      <c r="G88" s="16"/>
      <c r="H88" s="16"/>
      <c r="I88" s="16"/>
      <c r="J88" s="21"/>
      <c r="K88" s="21"/>
      <c r="L88" s="20">
        <f t="shared" si="5"/>
        <v>0</v>
      </c>
      <c r="M88" s="56">
        <f>'3주차'!N89</f>
        <v>36</v>
      </c>
      <c r="N88" s="16">
        <f t="shared" si="6"/>
        <v>36</v>
      </c>
      <c r="O88" s="39">
        <f t="shared" si="7"/>
        <v>79</v>
      </c>
      <c r="P88" s="40">
        <f t="shared" si="8"/>
        <v>0</v>
      </c>
      <c r="Q88" s="46"/>
      <c r="S88" s="12"/>
    </row>
    <row r="89" spans="2:19" ht="18" customHeight="1">
      <c r="B89" s="37">
        <v>201</v>
      </c>
      <c r="C89" s="38"/>
      <c r="D89" s="48"/>
      <c r="E89" s="48" t="s">
        <v>24</v>
      </c>
      <c r="F89" s="48"/>
      <c r="G89" s="16">
        <v>4</v>
      </c>
      <c r="H89" s="16"/>
      <c r="I89" s="16"/>
      <c r="J89" s="21"/>
      <c r="K89" s="21"/>
      <c r="L89" s="20">
        <f t="shared" si="5"/>
        <v>4</v>
      </c>
      <c r="M89" s="56">
        <f>'3주차'!N90</f>
        <v>31</v>
      </c>
      <c r="N89" s="16">
        <f t="shared" si="6"/>
        <v>35</v>
      </c>
      <c r="O89" s="39">
        <f t="shared" si="7"/>
        <v>81</v>
      </c>
      <c r="P89" s="40">
        <f t="shared" si="8"/>
        <v>0.2</v>
      </c>
      <c r="Q89" s="47"/>
      <c r="S89" s="12"/>
    </row>
    <row r="90" spans="2:19" ht="18" customHeight="1">
      <c r="B90" s="37">
        <v>202</v>
      </c>
      <c r="C90" s="38"/>
      <c r="D90" s="48"/>
      <c r="E90" s="48" t="s">
        <v>24</v>
      </c>
      <c r="F90" s="48"/>
      <c r="G90" s="16">
        <v>7</v>
      </c>
      <c r="H90" s="16">
        <v>8</v>
      </c>
      <c r="I90" s="16"/>
      <c r="J90" s="21">
        <v>7</v>
      </c>
      <c r="K90" s="21">
        <v>10</v>
      </c>
      <c r="L90" s="20">
        <f t="shared" si="5"/>
        <v>32</v>
      </c>
      <c r="M90" s="56">
        <f>'3주차'!N91</f>
        <v>60</v>
      </c>
      <c r="N90" s="16">
        <f t="shared" si="6"/>
        <v>92</v>
      </c>
      <c r="O90" s="39">
        <f t="shared" si="7"/>
        <v>52</v>
      </c>
      <c r="P90" s="40">
        <f t="shared" si="8"/>
        <v>0.8</v>
      </c>
      <c r="Q90" s="47"/>
      <c r="S90" s="12"/>
    </row>
    <row r="91" spans="2:19" ht="18" customHeight="1">
      <c r="B91" s="37">
        <v>203</v>
      </c>
      <c r="C91" s="38"/>
      <c r="D91" s="48"/>
      <c r="E91" s="48" t="s">
        <v>24</v>
      </c>
      <c r="F91" s="48"/>
      <c r="G91" s="16"/>
      <c r="H91" s="16"/>
      <c r="I91" s="16"/>
      <c r="J91" s="21"/>
      <c r="K91" s="21"/>
      <c r="L91" s="20">
        <f t="shared" si="5"/>
        <v>0</v>
      </c>
      <c r="M91" s="56">
        <f>'3주차'!N92</f>
        <v>14</v>
      </c>
      <c r="N91" s="16">
        <f t="shared" si="6"/>
        <v>14</v>
      </c>
      <c r="O91" s="39">
        <f t="shared" si="7"/>
        <v>93</v>
      </c>
      <c r="P91" s="40">
        <f t="shared" si="8"/>
        <v>0</v>
      </c>
      <c r="Q91" s="46"/>
      <c r="S91" s="12"/>
    </row>
    <row r="92" spans="2:19" ht="18" customHeight="1">
      <c r="B92" s="37">
        <v>204</v>
      </c>
      <c r="C92" s="38"/>
      <c r="D92" s="48"/>
      <c r="E92" s="48" t="s">
        <v>23</v>
      </c>
      <c r="F92" s="48"/>
      <c r="G92" s="16"/>
      <c r="H92" s="16">
        <v>4</v>
      </c>
      <c r="I92" s="16">
        <v>6</v>
      </c>
      <c r="J92" s="21">
        <v>4</v>
      </c>
      <c r="K92" s="21">
        <v>7</v>
      </c>
      <c r="L92" s="20">
        <f t="shared" si="5"/>
        <v>21</v>
      </c>
      <c r="M92" s="56">
        <f>'3주차'!N93</f>
        <v>36</v>
      </c>
      <c r="N92" s="16">
        <f t="shared" si="6"/>
        <v>57</v>
      </c>
      <c r="O92" s="39">
        <f t="shared" si="7"/>
        <v>69</v>
      </c>
      <c r="P92" s="40">
        <f t="shared" si="8"/>
        <v>0.8</v>
      </c>
      <c r="Q92" s="47"/>
    </row>
    <row r="93" spans="2:19" ht="18" customHeight="1">
      <c r="B93" s="37">
        <v>205</v>
      </c>
      <c r="C93" s="38"/>
      <c r="D93" s="48"/>
      <c r="E93" s="48" t="s">
        <v>23</v>
      </c>
      <c r="F93" s="48"/>
      <c r="G93" s="16"/>
      <c r="H93" s="16"/>
      <c r="I93" s="16"/>
      <c r="J93" s="21"/>
      <c r="K93" s="21"/>
      <c r="L93" s="20">
        <f t="shared" si="5"/>
        <v>0</v>
      </c>
      <c r="M93" s="56">
        <f>'3주차'!N94</f>
        <v>15</v>
      </c>
      <c r="N93" s="16">
        <f t="shared" si="6"/>
        <v>15</v>
      </c>
      <c r="O93" s="39">
        <f t="shared" si="7"/>
        <v>92</v>
      </c>
      <c r="P93" s="40">
        <f t="shared" si="8"/>
        <v>0</v>
      </c>
      <c r="Q93" s="46"/>
    </row>
    <row r="94" spans="2:19" ht="18" customHeight="1">
      <c r="B94" s="37">
        <v>210</v>
      </c>
      <c r="C94" s="38"/>
      <c r="D94" s="48"/>
      <c r="E94" s="48" t="s">
        <v>24</v>
      </c>
      <c r="F94" s="48"/>
      <c r="G94" s="16"/>
      <c r="H94" s="16"/>
      <c r="I94" s="16">
        <v>7</v>
      </c>
      <c r="J94" s="21">
        <v>3</v>
      </c>
      <c r="K94" s="21"/>
      <c r="L94" s="20">
        <f t="shared" si="5"/>
        <v>10</v>
      </c>
      <c r="M94" s="56">
        <f>'3주차'!N95</f>
        <v>121</v>
      </c>
      <c r="N94" s="16">
        <f t="shared" si="6"/>
        <v>131</v>
      </c>
      <c r="O94" s="39">
        <f t="shared" si="7"/>
        <v>29</v>
      </c>
      <c r="P94" s="40">
        <f t="shared" si="8"/>
        <v>0.4</v>
      </c>
      <c r="Q94" s="47"/>
    </row>
    <row r="95" spans="2:19" ht="18" customHeight="1">
      <c r="B95" s="37">
        <v>211</v>
      </c>
      <c r="C95" s="38"/>
      <c r="D95" s="48"/>
      <c r="E95" s="48" t="s">
        <v>24</v>
      </c>
      <c r="F95" s="48"/>
      <c r="G95" s="16"/>
      <c r="H95" s="16"/>
      <c r="I95" s="16"/>
      <c r="J95" s="21"/>
      <c r="K95" s="21"/>
      <c r="L95" s="20">
        <f t="shared" si="5"/>
        <v>0</v>
      </c>
      <c r="M95" s="56">
        <f>'3주차'!N96</f>
        <v>21</v>
      </c>
      <c r="N95" s="16">
        <f t="shared" si="6"/>
        <v>21</v>
      </c>
      <c r="O95" s="39">
        <f t="shared" si="7"/>
        <v>88</v>
      </c>
      <c r="P95" s="40">
        <f t="shared" si="8"/>
        <v>0</v>
      </c>
      <c r="Q95" s="60" t="s">
        <v>48</v>
      </c>
    </row>
    <row r="96" spans="2:19" ht="18" customHeight="1">
      <c r="B96" s="37">
        <v>212</v>
      </c>
      <c r="C96" s="38"/>
      <c r="D96" s="48"/>
      <c r="E96" s="48" t="s">
        <v>23</v>
      </c>
      <c r="F96" s="48"/>
      <c r="G96" s="16">
        <v>7</v>
      </c>
      <c r="H96" s="16">
        <v>12</v>
      </c>
      <c r="I96" s="16">
        <v>7</v>
      </c>
      <c r="J96" s="21">
        <v>6</v>
      </c>
      <c r="K96" s="21">
        <v>7</v>
      </c>
      <c r="L96" s="20">
        <f t="shared" si="5"/>
        <v>39</v>
      </c>
      <c r="M96" s="56">
        <f>'3주차'!N97</f>
        <v>144</v>
      </c>
      <c r="N96" s="16">
        <f t="shared" si="6"/>
        <v>183</v>
      </c>
      <c r="O96" s="39">
        <f t="shared" si="7"/>
        <v>11</v>
      </c>
      <c r="P96" s="40">
        <f t="shared" si="8"/>
        <v>1</v>
      </c>
      <c r="Q96" s="47"/>
      <c r="S96" s="12"/>
    </row>
    <row r="97" spans="2:19" ht="18" customHeight="1">
      <c r="B97" s="37">
        <v>213</v>
      </c>
      <c r="C97" s="38"/>
      <c r="D97" s="48"/>
      <c r="E97" s="48" t="s">
        <v>23</v>
      </c>
      <c r="F97" s="48"/>
      <c r="G97" s="16"/>
      <c r="H97" s="16">
        <v>6</v>
      </c>
      <c r="I97" s="16"/>
      <c r="J97" s="21">
        <v>6</v>
      </c>
      <c r="K97" s="21">
        <v>7</v>
      </c>
      <c r="L97" s="20">
        <f t="shared" si="5"/>
        <v>19</v>
      </c>
      <c r="M97" s="56">
        <f>'3주차'!N98</f>
        <v>47</v>
      </c>
      <c r="N97" s="16">
        <f t="shared" si="6"/>
        <v>66</v>
      </c>
      <c r="O97" s="39">
        <f t="shared" si="7"/>
        <v>61</v>
      </c>
      <c r="P97" s="40">
        <f t="shared" si="8"/>
        <v>0.6</v>
      </c>
      <c r="Q97" s="46"/>
      <c r="S97" s="12"/>
    </row>
    <row r="98" spans="2:19" ht="18" customHeight="1">
      <c r="B98" s="37">
        <v>214</v>
      </c>
      <c r="C98" s="38"/>
      <c r="D98" s="48"/>
      <c r="E98" s="48" t="s">
        <v>24</v>
      </c>
      <c r="F98" s="48"/>
      <c r="G98" s="16">
        <v>4</v>
      </c>
      <c r="H98" s="16"/>
      <c r="I98" s="16"/>
      <c r="J98" s="21"/>
      <c r="K98" s="21"/>
      <c r="L98" s="20">
        <f t="shared" si="5"/>
        <v>4</v>
      </c>
      <c r="M98" s="56">
        <f>'3주차'!N99</f>
        <v>40</v>
      </c>
      <c r="N98" s="16">
        <f t="shared" si="6"/>
        <v>44</v>
      </c>
      <c r="O98" s="39">
        <f t="shared" si="7"/>
        <v>75</v>
      </c>
      <c r="P98" s="40">
        <f t="shared" si="8"/>
        <v>0.2</v>
      </c>
      <c r="Q98" s="47"/>
    </row>
    <row r="99" spans="2:19" ht="18" customHeight="1">
      <c r="B99" s="37">
        <v>215</v>
      </c>
      <c r="C99" s="38"/>
      <c r="D99" s="48"/>
      <c r="E99" s="48" t="s">
        <v>23</v>
      </c>
      <c r="F99" s="48"/>
      <c r="G99" s="16"/>
      <c r="H99" s="16"/>
      <c r="I99" s="16"/>
      <c r="J99" s="21"/>
      <c r="K99" s="21"/>
      <c r="L99" s="20">
        <f t="shared" si="5"/>
        <v>0</v>
      </c>
      <c r="M99" s="56">
        <f>'3주차'!N100</f>
        <v>37</v>
      </c>
      <c r="N99" s="16">
        <f t="shared" si="6"/>
        <v>37</v>
      </c>
      <c r="O99" s="39">
        <f t="shared" si="7"/>
        <v>78</v>
      </c>
      <c r="P99" s="40">
        <f t="shared" si="8"/>
        <v>0</v>
      </c>
      <c r="Q99" s="47"/>
    </row>
    <row r="100" spans="2:19" ht="18" customHeight="1">
      <c r="B100" s="37">
        <v>216</v>
      </c>
      <c r="C100" s="38"/>
      <c r="D100" s="48"/>
      <c r="E100" s="48" t="s">
        <v>23</v>
      </c>
      <c r="F100" s="48"/>
      <c r="G100" s="16"/>
      <c r="H100" s="16"/>
      <c r="I100" s="16"/>
      <c r="J100" s="21"/>
      <c r="K100" s="21"/>
      <c r="L100" s="20">
        <f t="shared" si="5"/>
        <v>0</v>
      </c>
      <c r="M100" s="56">
        <f>'3주차'!N101</f>
        <v>17</v>
      </c>
      <c r="N100" s="16">
        <f t="shared" si="6"/>
        <v>17</v>
      </c>
      <c r="O100" s="39">
        <f t="shared" si="7"/>
        <v>90</v>
      </c>
      <c r="P100" s="40">
        <f t="shared" si="8"/>
        <v>0</v>
      </c>
      <c r="Q100" s="60" t="s">
        <v>48</v>
      </c>
    </row>
    <row r="101" spans="2:19" ht="18" customHeight="1">
      <c r="B101" s="37">
        <v>217</v>
      </c>
      <c r="C101" s="38"/>
      <c r="D101" s="48"/>
      <c r="E101" s="48" t="s">
        <v>24</v>
      </c>
      <c r="F101" s="48"/>
      <c r="G101" s="16"/>
      <c r="H101" s="16"/>
      <c r="I101" s="16"/>
      <c r="J101" s="21"/>
      <c r="K101" s="21"/>
      <c r="L101" s="20">
        <f t="shared" si="5"/>
        <v>0</v>
      </c>
      <c r="M101" s="56">
        <f>'3주차'!N102</f>
        <v>13</v>
      </c>
      <c r="N101" s="16">
        <f t="shared" si="6"/>
        <v>13</v>
      </c>
      <c r="O101" s="39">
        <f t="shared" si="7"/>
        <v>96</v>
      </c>
      <c r="P101" s="40">
        <f t="shared" si="8"/>
        <v>0</v>
      </c>
      <c r="Q101" s="60" t="s">
        <v>48</v>
      </c>
    </row>
    <row r="102" spans="2:19" ht="18" customHeight="1">
      <c r="B102" s="37">
        <v>237</v>
      </c>
      <c r="C102" s="38"/>
      <c r="D102" s="48"/>
      <c r="E102" s="48" t="s">
        <v>23</v>
      </c>
      <c r="F102" s="48"/>
      <c r="G102" s="16"/>
      <c r="H102" s="16"/>
      <c r="I102" s="16"/>
      <c r="J102" s="21"/>
      <c r="K102" s="21"/>
      <c r="L102" s="20">
        <f t="shared" si="5"/>
        <v>0</v>
      </c>
      <c r="M102" s="56">
        <f>'3주차'!N103</f>
        <v>28</v>
      </c>
      <c r="N102" s="16">
        <f t="shared" si="6"/>
        <v>28</v>
      </c>
      <c r="O102" s="39">
        <f t="shared" ref="O102:O107" si="9">RANK(N102,N$6:N$107)</f>
        <v>83</v>
      </c>
      <c r="P102" s="40">
        <f t="shared" si="8"/>
        <v>0</v>
      </c>
      <c r="Q102" s="60" t="s">
        <v>48</v>
      </c>
    </row>
    <row r="103" spans="2:19" ht="18" customHeight="1">
      <c r="B103" s="37">
        <v>238</v>
      </c>
      <c r="C103" s="38"/>
      <c r="D103" s="48"/>
      <c r="E103" s="48" t="s">
        <v>23</v>
      </c>
      <c r="F103" s="48"/>
      <c r="G103" s="16">
        <v>7</v>
      </c>
      <c r="H103" s="16">
        <v>7</v>
      </c>
      <c r="I103" s="16">
        <v>6</v>
      </c>
      <c r="J103" s="21">
        <v>4</v>
      </c>
      <c r="K103" s="21">
        <v>6</v>
      </c>
      <c r="L103" s="20">
        <f t="shared" si="5"/>
        <v>30</v>
      </c>
      <c r="M103" s="56">
        <f>'3주차'!N104</f>
        <v>24</v>
      </c>
      <c r="N103" s="16">
        <f t="shared" si="6"/>
        <v>54</v>
      </c>
      <c r="O103" s="39">
        <f t="shared" si="9"/>
        <v>71</v>
      </c>
      <c r="P103" s="40">
        <f t="shared" si="8"/>
        <v>1</v>
      </c>
      <c r="Q103" s="47"/>
    </row>
    <row r="104" spans="2:19" ht="18" customHeight="1">
      <c r="B104" s="37">
        <v>240</v>
      </c>
      <c r="C104" s="38"/>
      <c r="D104" s="48"/>
      <c r="E104" s="48" t="s">
        <v>23</v>
      </c>
      <c r="F104" s="48"/>
      <c r="G104" s="16">
        <v>8</v>
      </c>
      <c r="H104" s="16">
        <v>9</v>
      </c>
      <c r="I104" s="16"/>
      <c r="J104" s="21">
        <v>7</v>
      </c>
      <c r="K104" s="21">
        <v>7</v>
      </c>
      <c r="L104" s="20">
        <f t="shared" si="5"/>
        <v>31</v>
      </c>
      <c r="M104" s="56">
        <f>'3주차'!N105</f>
        <v>20</v>
      </c>
      <c r="N104" s="16">
        <f t="shared" si="6"/>
        <v>51</v>
      </c>
      <c r="O104" s="39">
        <f t="shared" si="9"/>
        <v>73</v>
      </c>
      <c r="P104" s="40">
        <f t="shared" si="8"/>
        <v>0.8</v>
      </c>
      <c r="Q104" s="47"/>
    </row>
    <row r="105" spans="2:19" ht="18" customHeight="1">
      <c r="B105" s="63">
        <v>241</v>
      </c>
      <c r="C105" s="16"/>
      <c r="D105" s="48"/>
      <c r="E105" s="48" t="s">
        <v>23</v>
      </c>
      <c r="F105" s="48"/>
      <c r="G105" s="16"/>
      <c r="H105" s="16"/>
      <c r="I105" s="16"/>
      <c r="J105" s="21">
        <v>8</v>
      </c>
      <c r="K105" s="21"/>
      <c r="L105" s="20">
        <f t="shared" si="5"/>
        <v>8</v>
      </c>
      <c r="M105" s="56">
        <f>'3주차'!N106</f>
        <v>5</v>
      </c>
      <c r="N105" s="16">
        <f t="shared" si="6"/>
        <v>13</v>
      </c>
      <c r="O105" s="39">
        <f t="shared" si="9"/>
        <v>96</v>
      </c>
      <c r="P105" s="40">
        <f t="shared" si="8"/>
        <v>0.2</v>
      </c>
      <c r="Q105" s="47"/>
    </row>
    <row r="106" spans="2:19" ht="18" customHeight="1">
      <c r="B106" s="63">
        <v>245</v>
      </c>
      <c r="C106" s="16"/>
      <c r="D106" s="48"/>
      <c r="E106" s="48" t="s">
        <v>23</v>
      </c>
      <c r="F106" s="48"/>
      <c r="G106" s="16">
        <v>11</v>
      </c>
      <c r="H106" s="16">
        <v>12</v>
      </c>
      <c r="I106" s="16">
        <v>10</v>
      </c>
      <c r="J106" s="21">
        <v>5</v>
      </c>
      <c r="K106" s="21">
        <v>10</v>
      </c>
      <c r="L106" s="20">
        <f t="shared" ref="L106" si="10">SUM(G106:K106)</f>
        <v>48</v>
      </c>
      <c r="M106" s="56">
        <f>'3주차'!N107</f>
        <v>32</v>
      </c>
      <c r="N106" s="16">
        <f t="shared" ref="N106" si="11">SUM(L106,M106)</f>
        <v>80</v>
      </c>
      <c r="O106" s="39">
        <f t="shared" si="9"/>
        <v>56</v>
      </c>
      <c r="P106" s="40">
        <f t="shared" ref="P106" si="12">COUNTA(G106,H106,I106,J106,K106)/5</f>
        <v>1</v>
      </c>
      <c r="Q106" s="47"/>
    </row>
    <row r="107" spans="2:19" ht="18" customHeight="1" thickBot="1">
      <c r="B107" s="63">
        <v>243</v>
      </c>
      <c r="C107" s="16"/>
      <c r="D107" s="48"/>
      <c r="E107" s="48" t="s">
        <v>51</v>
      </c>
      <c r="F107" s="48"/>
      <c r="G107" s="16"/>
      <c r="H107" s="16">
        <v>11</v>
      </c>
      <c r="I107" s="16">
        <v>6</v>
      </c>
      <c r="J107" s="21"/>
      <c r="K107" s="21"/>
      <c r="L107" s="20">
        <f t="shared" si="5"/>
        <v>17</v>
      </c>
      <c r="M107" s="56">
        <f>'3주차'!N108</f>
        <v>0</v>
      </c>
      <c r="N107" s="16">
        <f t="shared" si="6"/>
        <v>17</v>
      </c>
      <c r="O107" s="39">
        <f t="shared" si="9"/>
        <v>90</v>
      </c>
      <c r="P107" s="40">
        <f t="shared" si="8"/>
        <v>0.4</v>
      </c>
      <c r="Q107" s="47"/>
    </row>
    <row r="108" spans="2:19" ht="20.25" customHeight="1">
      <c r="B108" s="150" t="s">
        <v>5</v>
      </c>
      <c r="C108" s="151"/>
      <c r="D108" s="151"/>
      <c r="E108" s="151"/>
      <c r="F108" s="151"/>
      <c r="G108" s="151"/>
      <c r="H108" s="151"/>
      <c r="I108" s="151"/>
      <c r="J108" s="151"/>
      <c r="K108" s="151"/>
      <c r="L108" s="151"/>
      <c r="M108" s="151"/>
      <c r="N108" s="151"/>
      <c r="O108" s="151"/>
      <c r="P108" s="151"/>
      <c r="Q108" s="11"/>
      <c r="S108" s="12"/>
    </row>
    <row r="109" spans="2:19" ht="21" customHeight="1">
      <c r="B109" s="152" t="s">
        <v>6</v>
      </c>
      <c r="C109" s="153"/>
      <c r="D109" s="153"/>
      <c r="E109" s="153"/>
      <c r="F109" s="153"/>
      <c r="G109" s="153"/>
      <c r="H109" s="153"/>
      <c r="I109" s="153"/>
      <c r="J109" s="153"/>
      <c r="K109" s="153"/>
      <c r="L109" s="153"/>
      <c r="M109" s="153"/>
      <c r="N109" s="153"/>
      <c r="O109" s="153"/>
      <c r="P109" s="153"/>
      <c r="Q109" s="154"/>
      <c r="S109" s="12"/>
    </row>
    <row r="110" spans="2:19" ht="24" customHeight="1">
      <c r="B110" s="35"/>
      <c r="C110" s="64"/>
      <c r="D110" s="135" t="s">
        <v>4</v>
      </c>
      <c r="E110" s="135"/>
      <c r="F110" s="135"/>
      <c r="G110" s="135"/>
      <c r="H110" s="135"/>
      <c r="I110" s="135"/>
      <c r="J110" s="135"/>
      <c r="K110" s="135"/>
      <c r="L110" s="135"/>
      <c r="M110" s="135"/>
      <c r="N110" s="135"/>
      <c r="O110" s="135"/>
      <c r="P110" s="135"/>
      <c r="Q110" s="136"/>
      <c r="S110" s="12"/>
    </row>
    <row r="111" spans="2:19" ht="24" customHeight="1" thickBot="1">
      <c r="B111" s="137" t="s">
        <v>7</v>
      </c>
      <c r="C111" s="138"/>
      <c r="D111" s="138"/>
      <c r="E111" s="138"/>
      <c r="F111" s="138"/>
      <c r="G111" s="138"/>
      <c r="H111" s="138"/>
      <c r="I111" s="138"/>
      <c r="J111" s="138"/>
      <c r="K111" s="138"/>
      <c r="L111" s="138"/>
      <c r="M111" s="138"/>
      <c r="N111" s="138"/>
      <c r="O111" s="138"/>
      <c r="P111" s="138"/>
      <c r="Q111" s="139"/>
      <c r="S111" s="12"/>
    </row>
    <row r="112" spans="2:19">
      <c r="G112" s="18"/>
      <c r="S112" s="12"/>
    </row>
    <row r="113" spans="7:19">
      <c r="G113" s="28"/>
      <c r="S113" s="12"/>
    </row>
    <row r="114" spans="7:19">
      <c r="G114" s="28"/>
    </row>
    <row r="115" spans="7:19">
      <c r="G115" s="28"/>
    </row>
    <row r="116" spans="7:19">
      <c r="G116" s="28"/>
    </row>
    <row r="117" spans="7:19">
      <c r="G117" s="28"/>
    </row>
    <row r="118" spans="7:19">
      <c r="G118" s="28"/>
    </row>
    <row r="119" spans="7:19">
      <c r="G119" s="28"/>
    </row>
    <row r="120" spans="7:19">
      <c r="G120" s="28"/>
    </row>
    <row r="121" spans="7:19">
      <c r="G121" s="28"/>
    </row>
    <row r="122" spans="7:19">
      <c r="G122" s="28"/>
    </row>
    <row r="123" spans="7:19">
      <c r="G123" s="28"/>
    </row>
    <row r="124" spans="7:19">
      <c r="G124" s="28"/>
    </row>
    <row r="125" spans="7:19">
      <c r="G125" s="28"/>
    </row>
    <row r="126" spans="7:19">
      <c r="G126" s="28"/>
    </row>
    <row r="127" spans="7:19">
      <c r="G127" s="28"/>
    </row>
    <row r="128" spans="7:19">
      <c r="G128" s="28"/>
    </row>
    <row r="129" spans="7:18">
      <c r="G129" s="28"/>
    </row>
    <row r="130" spans="7:18">
      <c r="G130" s="27"/>
    </row>
    <row r="133" spans="7:18">
      <c r="R133" s="9" t="s">
        <v>17</v>
      </c>
    </row>
    <row r="135" spans="7:18" ht="27.75">
      <c r="Q135" s="3" ph="1"/>
    </row>
    <row r="250" spans="17:17" ht="27.75">
      <c r="Q250" s="3" ph="1"/>
    </row>
    <row r="251" spans="17:17" ht="27.75">
      <c r="Q251" s="3" ph="1"/>
    </row>
    <row r="252" spans="17:17" ht="27.75">
      <c r="Q252" s="3" ph="1"/>
    </row>
    <row r="253" spans="17:17" ht="27.75">
      <c r="Q253" s="3" ph="1"/>
    </row>
    <row r="254" spans="17:17" ht="27.75">
      <c r="Q254" s="3" ph="1"/>
    </row>
    <row r="255" spans="17:17" ht="27.75">
      <c r="Q255" s="3" ph="1"/>
    </row>
    <row r="256" spans="17:17" ht="27.75">
      <c r="Q256" s="3" ph="1"/>
    </row>
    <row r="257" spans="17:17" ht="27.75">
      <c r="Q257" s="3" ph="1"/>
    </row>
    <row r="258" spans="17:17" ht="27.75">
      <c r="Q258" s="3" ph="1"/>
    </row>
    <row r="259" spans="17:17" ht="27.75">
      <c r="Q259" s="3" ph="1"/>
    </row>
    <row r="260" spans="17:17" ht="27.75">
      <c r="Q260" s="3" ph="1"/>
    </row>
    <row r="261" spans="17:17" ht="27.75">
      <c r="Q261" s="3" ph="1"/>
    </row>
    <row r="262" spans="17:17" ht="27.75">
      <c r="Q262" s="3" ph="1"/>
    </row>
  </sheetData>
  <mergeCells count="9">
    <mergeCell ref="B109:Q109"/>
    <mergeCell ref="D110:Q110"/>
    <mergeCell ref="B111:Q111"/>
    <mergeCell ref="B2:Q2"/>
    <mergeCell ref="B3:Q3"/>
    <mergeCell ref="B4:D4"/>
    <mergeCell ref="L4:O4"/>
    <mergeCell ref="P4:P5"/>
    <mergeCell ref="B108:P108"/>
  </mergeCells>
  <phoneticPr fontId="1" type="noConversion"/>
  <conditionalFormatting sqref="G6:M107">
    <cfRule type="cellIs" dxfId="8" priority="3" operator="equal">
      <formula>0</formula>
    </cfRule>
  </conditionalFormatting>
  <conditionalFormatting sqref="P6:P107">
    <cfRule type="cellIs" dxfId="7" priority="2" operator="lessThan">
      <formula>1</formula>
    </cfRule>
  </conditionalFormatting>
  <conditionalFormatting sqref="G6:M107">
    <cfRule type="cellIs" dxfId="6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U262"/>
  <sheetViews>
    <sheetView workbookViewId="0">
      <selection activeCell="K12" sqref="K12"/>
    </sheetView>
  </sheetViews>
  <sheetFormatPr defaultRowHeight="20.25"/>
  <cols>
    <col min="1" max="1" width="0.25" style="9" customWidth="1"/>
    <col min="2" max="2" width="7.625" style="36" customWidth="1"/>
    <col min="3" max="3" width="6.375" style="9" hidden="1" customWidth="1"/>
    <col min="4" max="4" width="8.125" style="9" hidden="1" customWidth="1"/>
    <col min="5" max="5" width="4.75" style="9" customWidth="1"/>
    <col min="6" max="6" width="15.375" style="9" hidden="1" customWidth="1"/>
    <col min="7" max="7" width="6.5" style="14" customWidth="1"/>
    <col min="8" max="13" width="6.5" style="17" customWidth="1"/>
    <col min="14" max="14" width="7.375" style="9" customWidth="1"/>
    <col min="15" max="15" width="7.5" style="30" customWidth="1"/>
    <col min="16" max="16" width="9.125" style="9" customWidth="1"/>
    <col min="17" max="17" width="11.125" style="3" customWidth="1"/>
    <col min="18" max="18" width="3.625" style="9" customWidth="1"/>
    <col min="19" max="19" width="6.75" style="9" customWidth="1"/>
    <col min="20" max="16384" width="9" style="9"/>
  </cols>
  <sheetData>
    <row r="1" spans="1:19" ht="21" thickBot="1">
      <c r="B1" s="33"/>
      <c r="C1" s="6"/>
      <c r="D1" s="6"/>
      <c r="E1" s="6"/>
      <c r="F1" s="77"/>
      <c r="H1" s="18"/>
      <c r="I1" s="18"/>
      <c r="J1" s="18"/>
      <c r="K1" s="18"/>
      <c r="L1" s="18"/>
      <c r="M1" s="18"/>
      <c r="N1" s="6"/>
      <c r="O1" s="29"/>
      <c r="P1" s="6"/>
      <c r="Q1" s="7"/>
    </row>
    <row r="2" spans="1:19" ht="38.25" customHeight="1" thickTop="1" thickBot="1">
      <c r="B2" s="140" t="s">
        <v>21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2"/>
    </row>
    <row r="3" spans="1:19" ht="27" customHeight="1" thickTop="1" thickBot="1">
      <c r="B3" s="155" t="s">
        <v>52</v>
      </c>
      <c r="C3" s="156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8"/>
    </row>
    <row r="4" spans="1:19" ht="18" thickBot="1">
      <c r="B4" s="143"/>
      <c r="C4" s="144"/>
      <c r="D4" s="145"/>
      <c r="E4" s="13"/>
      <c r="F4" s="13"/>
      <c r="G4" s="15">
        <v>11</v>
      </c>
      <c r="H4" s="15">
        <v>12</v>
      </c>
      <c r="I4" s="15">
        <v>13</v>
      </c>
      <c r="J4" s="15">
        <v>14</v>
      </c>
      <c r="K4" s="15">
        <v>15</v>
      </c>
      <c r="L4" s="149" t="s">
        <v>18</v>
      </c>
      <c r="M4" s="146"/>
      <c r="N4" s="146"/>
      <c r="O4" s="147"/>
      <c r="P4" s="148" t="s">
        <v>2</v>
      </c>
      <c r="Q4" s="4" t="s">
        <v>3</v>
      </c>
    </row>
    <row r="5" spans="1:19" ht="33.75" customHeight="1" thickBot="1">
      <c r="A5" s="2" t="s">
        <v>0</v>
      </c>
      <c r="B5" s="32" t="s">
        <v>0</v>
      </c>
      <c r="C5" s="24" t="s">
        <v>16</v>
      </c>
      <c r="D5" s="8"/>
      <c r="E5" s="78" t="s">
        <v>9</v>
      </c>
      <c r="F5" s="78" t="s">
        <v>15</v>
      </c>
      <c r="G5" s="15" t="s">
        <v>11</v>
      </c>
      <c r="H5" s="19" t="s">
        <v>10</v>
      </c>
      <c r="I5" s="15" t="s">
        <v>13</v>
      </c>
      <c r="J5" s="15" t="s">
        <v>14</v>
      </c>
      <c r="K5" s="15" t="s">
        <v>12</v>
      </c>
      <c r="L5" s="54" t="s">
        <v>44</v>
      </c>
      <c r="M5" s="55" t="s">
        <v>45</v>
      </c>
      <c r="N5" s="5" t="s">
        <v>8</v>
      </c>
      <c r="O5" s="31" t="s">
        <v>19</v>
      </c>
      <c r="P5" s="149"/>
      <c r="Q5" s="4"/>
      <c r="S5" s="25"/>
    </row>
    <row r="6" spans="1:19" ht="18" customHeight="1" thickBot="1">
      <c r="B6" s="59">
        <v>100</v>
      </c>
      <c r="C6" s="50"/>
      <c r="D6" s="16"/>
      <c r="E6" s="16" t="s">
        <v>23</v>
      </c>
      <c r="F6" s="16"/>
      <c r="G6" s="16">
        <v>9</v>
      </c>
      <c r="H6" s="16">
        <v>12</v>
      </c>
      <c r="I6" s="16">
        <v>6</v>
      </c>
      <c r="J6" s="20">
        <v>3</v>
      </c>
      <c r="K6" s="20">
        <v>8</v>
      </c>
      <c r="L6" s="20">
        <f>SUM(G6:K6)</f>
        <v>38</v>
      </c>
      <c r="M6" s="56">
        <f>'4주차'!N6</f>
        <v>185</v>
      </c>
      <c r="N6" s="16">
        <f>SUM(L6,M6)</f>
        <v>223</v>
      </c>
      <c r="O6" s="62">
        <f t="shared" ref="O6:O37" si="0">RANK(N6,N$6:N$99)</f>
        <v>12</v>
      </c>
      <c r="P6" s="40">
        <f>COUNTA(G6,H6,I6,J6,K6)/5</f>
        <v>1</v>
      </c>
      <c r="Q6" s="41"/>
      <c r="S6" s="26"/>
    </row>
    <row r="7" spans="1:19" ht="18" customHeight="1">
      <c r="B7" s="49">
        <v>106</v>
      </c>
      <c r="C7" s="50"/>
      <c r="D7" s="16"/>
      <c r="E7" s="16" t="s">
        <v>24</v>
      </c>
      <c r="F7" s="16"/>
      <c r="G7" s="16">
        <v>8</v>
      </c>
      <c r="H7" s="16">
        <v>13</v>
      </c>
      <c r="I7" s="16">
        <v>9</v>
      </c>
      <c r="J7" s="16">
        <v>5</v>
      </c>
      <c r="K7" s="20">
        <v>8</v>
      </c>
      <c r="L7" s="20">
        <f t="shared" ref="L7:L65" si="1">SUM(G7:K7)</f>
        <v>43</v>
      </c>
      <c r="M7" s="56">
        <f>'4주차'!N7</f>
        <v>176</v>
      </c>
      <c r="N7" s="16">
        <f t="shared" ref="N7:N66" si="2">SUM(L7,M7)</f>
        <v>219</v>
      </c>
      <c r="O7" s="39">
        <f t="shared" si="0"/>
        <v>13</v>
      </c>
      <c r="P7" s="40">
        <f t="shared" ref="P7:P66" si="3">COUNTA(G7,H7,I7,J7,K7)/5</f>
        <v>1</v>
      </c>
      <c r="Q7" s="44"/>
      <c r="S7" s="26"/>
    </row>
    <row r="8" spans="1:19" ht="18" customHeight="1">
      <c r="B8" s="49">
        <v>107</v>
      </c>
      <c r="C8" s="50"/>
      <c r="D8" s="16"/>
      <c r="E8" s="16" t="s">
        <v>24</v>
      </c>
      <c r="F8" s="16"/>
      <c r="G8" s="16"/>
      <c r="H8" s="16"/>
      <c r="I8" s="16"/>
      <c r="J8" s="16"/>
      <c r="K8" s="20"/>
      <c r="L8" s="20">
        <f t="shared" si="1"/>
        <v>0</v>
      </c>
      <c r="M8" s="56">
        <f>'4주차'!N8</f>
        <v>121</v>
      </c>
      <c r="N8" s="16">
        <f t="shared" si="2"/>
        <v>121</v>
      </c>
      <c r="O8" s="39">
        <f t="shared" si="0"/>
        <v>49</v>
      </c>
      <c r="P8" s="40">
        <f t="shared" si="3"/>
        <v>0</v>
      </c>
      <c r="Q8" s="80" t="s">
        <v>53</v>
      </c>
      <c r="S8" s="26"/>
    </row>
    <row r="9" spans="1:19" ht="18" customHeight="1" thickBot="1">
      <c r="B9" s="49">
        <v>108</v>
      </c>
      <c r="C9" s="50"/>
      <c r="D9" s="16"/>
      <c r="E9" s="16" t="s">
        <v>24</v>
      </c>
      <c r="F9" s="16"/>
      <c r="G9" s="16">
        <v>9</v>
      </c>
      <c r="H9" s="16">
        <v>10</v>
      </c>
      <c r="I9" s="16">
        <v>6</v>
      </c>
      <c r="J9" s="16">
        <v>2</v>
      </c>
      <c r="K9" s="20">
        <v>5</v>
      </c>
      <c r="L9" s="20">
        <f t="shared" si="1"/>
        <v>32</v>
      </c>
      <c r="M9" s="56">
        <f>'4주차'!N9</f>
        <v>99</v>
      </c>
      <c r="N9" s="16">
        <f t="shared" si="2"/>
        <v>131</v>
      </c>
      <c r="O9" s="39">
        <f t="shared" si="0"/>
        <v>43</v>
      </c>
      <c r="P9" s="40">
        <f t="shared" si="3"/>
        <v>1</v>
      </c>
      <c r="Q9" s="45"/>
      <c r="S9" s="12"/>
    </row>
    <row r="10" spans="1:19" ht="18" customHeight="1">
      <c r="B10" s="59">
        <v>109</v>
      </c>
      <c r="C10" s="50"/>
      <c r="D10" s="16"/>
      <c r="E10" s="16" t="s">
        <v>23</v>
      </c>
      <c r="F10" s="16"/>
      <c r="G10" s="16">
        <v>10</v>
      </c>
      <c r="H10" s="16">
        <v>12</v>
      </c>
      <c r="I10" s="16">
        <v>7</v>
      </c>
      <c r="J10" s="16">
        <v>4</v>
      </c>
      <c r="K10" s="20">
        <v>8</v>
      </c>
      <c r="L10" s="20">
        <f t="shared" si="1"/>
        <v>41</v>
      </c>
      <c r="M10" s="56">
        <f>'4주차'!N10</f>
        <v>153</v>
      </c>
      <c r="N10" s="16">
        <f t="shared" si="2"/>
        <v>194</v>
      </c>
      <c r="O10" s="62">
        <f t="shared" si="0"/>
        <v>19</v>
      </c>
      <c r="P10" s="40">
        <f t="shared" si="3"/>
        <v>1</v>
      </c>
      <c r="Q10" s="44"/>
      <c r="S10" s="12"/>
    </row>
    <row r="11" spans="1:19" ht="18" customHeight="1">
      <c r="B11" s="49">
        <v>110</v>
      </c>
      <c r="C11" s="50"/>
      <c r="D11" s="16"/>
      <c r="E11" s="16" t="s">
        <v>23</v>
      </c>
      <c r="F11" s="16"/>
      <c r="G11" s="16">
        <v>8</v>
      </c>
      <c r="H11" s="16">
        <v>13</v>
      </c>
      <c r="I11" s="16">
        <v>5</v>
      </c>
      <c r="J11" s="16">
        <v>7</v>
      </c>
      <c r="K11" s="21">
        <v>6</v>
      </c>
      <c r="L11" s="20">
        <f t="shared" si="1"/>
        <v>39</v>
      </c>
      <c r="M11" s="56">
        <f>'4주차'!N11</f>
        <v>164</v>
      </c>
      <c r="N11" s="16">
        <f t="shared" si="2"/>
        <v>203</v>
      </c>
      <c r="O11" s="39">
        <f t="shared" si="0"/>
        <v>15</v>
      </c>
      <c r="P11" s="40">
        <f t="shared" si="3"/>
        <v>1</v>
      </c>
      <c r="Q11" s="46"/>
      <c r="S11" s="12"/>
    </row>
    <row r="12" spans="1:19" ht="18" customHeight="1">
      <c r="B12" s="66">
        <v>111</v>
      </c>
      <c r="C12" s="67"/>
      <c r="D12" s="68"/>
      <c r="E12" s="68" t="s">
        <v>23</v>
      </c>
      <c r="F12" s="68"/>
      <c r="G12" s="68"/>
      <c r="H12" s="68"/>
      <c r="I12" s="68"/>
      <c r="J12" s="68"/>
      <c r="K12" s="73"/>
      <c r="L12" s="69">
        <f t="shared" si="1"/>
        <v>0</v>
      </c>
      <c r="M12" s="70">
        <f>'4주차'!N12</f>
        <v>66</v>
      </c>
      <c r="N12" s="68">
        <f t="shared" si="2"/>
        <v>66</v>
      </c>
      <c r="O12" s="71">
        <f t="shared" si="0"/>
        <v>67</v>
      </c>
      <c r="P12" s="72">
        <f t="shared" si="3"/>
        <v>0</v>
      </c>
      <c r="Q12" s="80" t="s">
        <v>53</v>
      </c>
      <c r="S12" s="12"/>
    </row>
    <row r="13" spans="1:19" ht="18" customHeight="1">
      <c r="B13" s="66">
        <v>113</v>
      </c>
      <c r="C13" s="67"/>
      <c r="D13" s="68"/>
      <c r="E13" s="68" t="s">
        <v>23</v>
      </c>
      <c r="F13" s="68"/>
      <c r="G13" s="68"/>
      <c r="H13" s="68"/>
      <c r="I13" s="68"/>
      <c r="J13" s="68"/>
      <c r="K13" s="73"/>
      <c r="L13" s="69">
        <f t="shared" si="1"/>
        <v>0</v>
      </c>
      <c r="M13" s="70">
        <f>'4주차'!N13</f>
        <v>12</v>
      </c>
      <c r="N13" s="68">
        <f t="shared" si="2"/>
        <v>12</v>
      </c>
      <c r="O13" s="71">
        <f t="shared" si="0"/>
        <v>93</v>
      </c>
      <c r="P13" s="72">
        <f t="shared" si="3"/>
        <v>0</v>
      </c>
      <c r="Q13" s="80" t="s">
        <v>53</v>
      </c>
      <c r="S13" s="12"/>
    </row>
    <row r="14" spans="1:19" ht="18" customHeight="1">
      <c r="B14" s="49">
        <v>114</v>
      </c>
      <c r="C14" s="50"/>
      <c r="D14" s="16"/>
      <c r="E14" s="16" t="s">
        <v>23</v>
      </c>
      <c r="F14" s="16"/>
      <c r="G14" s="16">
        <v>6</v>
      </c>
      <c r="H14" s="16">
        <v>11</v>
      </c>
      <c r="I14" s="16">
        <v>4</v>
      </c>
      <c r="J14" s="16">
        <v>6</v>
      </c>
      <c r="K14" s="21">
        <v>5</v>
      </c>
      <c r="L14" s="20">
        <f t="shared" si="1"/>
        <v>32</v>
      </c>
      <c r="M14" s="56">
        <f>'4주차'!N14</f>
        <v>127</v>
      </c>
      <c r="N14" s="16">
        <f t="shared" si="2"/>
        <v>159</v>
      </c>
      <c r="O14" s="39">
        <f t="shared" si="0"/>
        <v>27</v>
      </c>
      <c r="P14" s="40">
        <f t="shared" si="3"/>
        <v>1</v>
      </c>
      <c r="Q14" s="46"/>
      <c r="S14" s="12"/>
    </row>
    <row r="15" spans="1:19" ht="18" customHeight="1">
      <c r="B15" s="49">
        <v>116</v>
      </c>
      <c r="C15" s="50"/>
      <c r="D15" s="16"/>
      <c r="E15" s="16" t="s">
        <v>23</v>
      </c>
      <c r="F15" s="16"/>
      <c r="G15" s="16">
        <v>4</v>
      </c>
      <c r="H15" s="16">
        <v>10</v>
      </c>
      <c r="I15" s="16">
        <v>5</v>
      </c>
      <c r="J15" s="16">
        <v>2</v>
      </c>
      <c r="K15" s="21">
        <v>4</v>
      </c>
      <c r="L15" s="20">
        <f t="shared" si="1"/>
        <v>25</v>
      </c>
      <c r="M15" s="56">
        <f>'4주차'!N15</f>
        <v>96</v>
      </c>
      <c r="N15" s="16">
        <f t="shared" si="2"/>
        <v>121</v>
      </c>
      <c r="O15" s="39">
        <f t="shared" si="0"/>
        <v>49</v>
      </c>
      <c r="P15" s="40">
        <f t="shared" si="3"/>
        <v>1</v>
      </c>
      <c r="Q15" s="46"/>
      <c r="S15" s="12"/>
    </row>
    <row r="16" spans="1:19" ht="18" customHeight="1">
      <c r="B16" s="49">
        <v>117</v>
      </c>
      <c r="C16" s="50"/>
      <c r="D16" s="16"/>
      <c r="E16" s="16" t="s">
        <v>24</v>
      </c>
      <c r="F16" s="16"/>
      <c r="G16" s="16">
        <v>5</v>
      </c>
      <c r="H16" s="16"/>
      <c r="I16" s="16"/>
      <c r="J16" s="16">
        <v>3</v>
      </c>
      <c r="K16" s="21">
        <v>8</v>
      </c>
      <c r="L16" s="20">
        <f t="shared" si="1"/>
        <v>16</v>
      </c>
      <c r="M16" s="56">
        <f>'4주차'!N16</f>
        <v>66</v>
      </c>
      <c r="N16" s="16">
        <f t="shared" si="2"/>
        <v>82</v>
      </c>
      <c r="O16" s="39">
        <f t="shared" si="0"/>
        <v>61</v>
      </c>
      <c r="P16" s="40">
        <f t="shared" si="3"/>
        <v>0.6</v>
      </c>
      <c r="Q16" s="45"/>
      <c r="S16" s="12"/>
    </row>
    <row r="17" spans="2:21" ht="18" customHeight="1">
      <c r="B17" s="49">
        <v>118</v>
      </c>
      <c r="C17" s="50"/>
      <c r="D17" s="16"/>
      <c r="E17" s="16" t="s">
        <v>23</v>
      </c>
      <c r="F17" s="16"/>
      <c r="G17" s="16">
        <v>9</v>
      </c>
      <c r="H17" s="16">
        <v>12</v>
      </c>
      <c r="I17" s="16">
        <v>11</v>
      </c>
      <c r="J17" s="16">
        <v>6</v>
      </c>
      <c r="K17" s="21"/>
      <c r="L17" s="20">
        <f t="shared" si="1"/>
        <v>38</v>
      </c>
      <c r="M17" s="56">
        <f>'4주차'!N17</f>
        <v>187</v>
      </c>
      <c r="N17" s="16">
        <f t="shared" si="2"/>
        <v>225</v>
      </c>
      <c r="O17" s="39">
        <f t="shared" si="0"/>
        <v>11</v>
      </c>
      <c r="P17" s="40">
        <f t="shared" si="3"/>
        <v>0.8</v>
      </c>
      <c r="Q17" s="47"/>
      <c r="S17" s="12"/>
      <c r="T17" s="12"/>
      <c r="U17" s="12"/>
    </row>
    <row r="18" spans="2:21" ht="18" customHeight="1">
      <c r="B18" s="49">
        <v>119</v>
      </c>
      <c r="C18" s="50"/>
      <c r="D18" s="16"/>
      <c r="E18" s="16" t="s">
        <v>23</v>
      </c>
      <c r="F18" s="16"/>
      <c r="G18" s="16">
        <v>6</v>
      </c>
      <c r="H18" s="16">
        <v>12</v>
      </c>
      <c r="I18" s="16"/>
      <c r="J18" s="16">
        <v>3</v>
      </c>
      <c r="K18" s="21">
        <v>7</v>
      </c>
      <c r="L18" s="20">
        <f t="shared" si="1"/>
        <v>28</v>
      </c>
      <c r="M18" s="56">
        <f>'4주차'!N18</f>
        <v>105</v>
      </c>
      <c r="N18" s="16">
        <f t="shared" si="2"/>
        <v>133</v>
      </c>
      <c r="O18" s="39">
        <f t="shared" si="0"/>
        <v>41</v>
      </c>
      <c r="P18" s="40">
        <f t="shared" si="3"/>
        <v>0.8</v>
      </c>
      <c r="Q18" s="47"/>
      <c r="S18" s="12"/>
      <c r="T18" s="12"/>
      <c r="U18" s="12"/>
    </row>
    <row r="19" spans="2:21" ht="18" customHeight="1">
      <c r="B19" s="49">
        <v>121</v>
      </c>
      <c r="C19" s="50"/>
      <c r="D19" s="16"/>
      <c r="E19" s="16" t="s">
        <v>23</v>
      </c>
      <c r="F19" s="16"/>
      <c r="G19" s="16">
        <v>7</v>
      </c>
      <c r="H19" s="16">
        <v>7</v>
      </c>
      <c r="I19" s="16">
        <v>3</v>
      </c>
      <c r="J19" s="16">
        <v>2</v>
      </c>
      <c r="K19" s="21">
        <v>2</v>
      </c>
      <c r="L19" s="20">
        <f t="shared" si="1"/>
        <v>21</v>
      </c>
      <c r="M19" s="56">
        <f>'4주차'!N19</f>
        <v>75</v>
      </c>
      <c r="N19" s="16">
        <f t="shared" si="2"/>
        <v>96</v>
      </c>
      <c r="O19" s="39">
        <f t="shared" si="0"/>
        <v>56</v>
      </c>
      <c r="P19" s="40">
        <f t="shared" si="3"/>
        <v>1</v>
      </c>
      <c r="Q19" s="47"/>
      <c r="S19" s="12"/>
      <c r="T19" s="12"/>
      <c r="U19" s="12"/>
    </row>
    <row r="20" spans="2:21" ht="18" customHeight="1">
      <c r="B20" s="49">
        <v>122</v>
      </c>
      <c r="C20" s="50"/>
      <c r="D20" s="16"/>
      <c r="E20" s="16" t="s">
        <v>23</v>
      </c>
      <c r="F20" s="16"/>
      <c r="G20" s="16">
        <v>6</v>
      </c>
      <c r="H20" s="16">
        <v>8</v>
      </c>
      <c r="I20" s="16"/>
      <c r="J20" s="16"/>
      <c r="K20" s="21"/>
      <c r="L20" s="20">
        <f t="shared" si="1"/>
        <v>14</v>
      </c>
      <c r="M20" s="56">
        <f>'4주차'!N20</f>
        <v>59</v>
      </c>
      <c r="N20" s="16">
        <f t="shared" si="2"/>
        <v>73</v>
      </c>
      <c r="O20" s="39">
        <f t="shared" si="0"/>
        <v>65</v>
      </c>
      <c r="P20" s="40">
        <f t="shared" si="3"/>
        <v>0.4</v>
      </c>
      <c r="Q20" s="47"/>
      <c r="S20" s="12"/>
      <c r="T20" s="12"/>
      <c r="U20" s="12"/>
    </row>
    <row r="21" spans="2:21" ht="18" customHeight="1">
      <c r="B21" s="49">
        <v>123</v>
      </c>
      <c r="C21" s="50"/>
      <c r="D21" s="16"/>
      <c r="E21" s="16" t="s">
        <v>23</v>
      </c>
      <c r="F21" s="16"/>
      <c r="G21" s="16">
        <v>12</v>
      </c>
      <c r="H21" s="16">
        <v>15</v>
      </c>
      <c r="I21" s="16">
        <v>9</v>
      </c>
      <c r="J21" s="16">
        <v>4</v>
      </c>
      <c r="K21" s="21">
        <v>4</v>
      </c>
      <c r="L21" s="20">
        <f t="shared" si="1"/>
        <v>44</v>
      </c>
      <c r="M21" s="56">
        <f>'4주차'!N21</f>
        <v>183</v>
      </c>
      <c r="N21" s="16">
        <f t="shared" si="2"/>
        <v>227</v>
      </c>
      <c r="O21" s="39">
        <f t="shared" si="0"/>
        <v>10</v>
      </c>
      <c r="P21" s="40">
        <f t="shared" si="3"/>
        <v>1</v>
      </c>
      <c r="Q21" s="47"/>
      <c r="S21" s="12"/>
      <c r="T21" s="12"/>
      <c r="U21" s="12"/>
    </row>
    <row r="22" spans="2:21" ht="18" customHeight="1">
      <c r="B22" s="49">
        <v>124</v>
      </c>
      <c r="C22" s="50"/>
      <c r="D22" s="16"/>
      <c r="E22" s="16" t="s">
        <v>23</v>
      </c>
      <c r="F22" s="16"/>
      <c r="G22" s="16">
        <v>9</v>
      </c>
      <c r="H22" s="16">
        <v>10</v>
      </c>
      <c r="I22" s="16">
        <v>7</v>
      </c>
      <c r="J22" s="16">
        <v>4</v>
      </c>
      <c r="K22" s="21">
        <v>2</v>
      </c>
      <c r="L22" s="20">
        <f t="shared" si="1"/>
        <v>32</v>
      </c>
      <c r="M22" s="56">
        <f>'4주차'!N22</f>
        <v>116</v>
      </c>
      <c r="N22" s="16">
        <f t="shared" si="2"/>
        <v>148</v>
      </c>
      <c r="O22" s="39">
        <f t="shared" si="0"/>
        <v>33</v>
      </c>
      <c r="P22" s="40">
        <f t="shared" si="3"/>
        <v>1</v>
      </c>
      <c r="Q22" s="47"/>
      <c r="S22" s="12"/>
      <c r="T22" s="12"/>
      <c r="U22" s="12"/>
    </row>
    <row r="23" spans="2:21" ht="18" customHeight="1">
      <c r="B23" s="59">
        <v>126</v>
      </c>
      <c r="C23" s="50"/>
      <c r="D23" s="16"/>
      <c r="E23" s="16" t="s">
        <v>23</v>
      </c>
      <c r="F23" s="16"/>
      <c r="G23" s="16">
        <v>8</v>
      </c>
      <c r="H23" s="16">
        <v>12</v>
      </c>
      <c r="I23" s="16">
        <v>7</v>
      </c>
      <c r="J23" s="16">
        <v>1</v>
      </c>
      <c r="K23" s="21">
        <v>7</v>
      </c>
      <c r="L23" s="20">
        <f t="shared" si="1"/>
        <v>35</v>
      </c>
      <c r="M23" s="56">
        <f>'4주차'!N23</f>
        <v>157</v>
      </c>
      <c r="N23" s="16">
        <f t="shared" si="2"/>
        <v>192</v>
      </c>
      <c r="O23" s="39">
        <f t="shared" si="0"/>
        <v>20</v>
      </c>
      <c r="P23" s="40">
        <f t="shared" si="3"/>
        <v>1</v>
      </c>
      <c r="Q23" s="47"/>
      <c r="S23" s="12"/>
      <c r="T23" s="12"/>
      <c r="U23" s="12"/>
    </row>
    <row r="24" spans="2:21" ht="18" customHeight="1">
      <c r="B24" s="49">
        <v>128</v>
      </c>
      <c r="C24" s="50"/>
      <c r="D24" s="16"/>
      <c r="E24" s="16" t="s">
        <v>23</v>
      </c>
      <c r="F24" s="16"/>
      <c r="G24" s="16">
        <v>4</v>
      </c>
      <c r="H24" s="16"/>
      <c r="I24" s="16"/>
      <c r="J24" s="16"/>
      <c r="K24" s="21"/>
      <c r="L24" s="20">
        <f t="shared" si="1"/>
        <v>4</v>
      </c>
      <c r="M24" s="56">
        <f>'4주차'!N24</f>
        <v>28</v>
      </c>
      <c r="N24" s="16">
        <f t="shared" si="2"/>
        <v>32</v>
      </c>
      <c r="O24" s="39">
        <f t="shared" si="0"/>
        <v>84</v>
      </c>
      <c r="P24" s="76">
        <f t="shared" si="3"/>
        <v>0.2</v>
      </c>
      <c r="Q24" s="46"/>
      <c r="S24" s="12"/>
      <c r="T24" s="12"/>
      <c r="U24" s="12"/>
    </row>
    <row r="25" spans="2:21" ht="18" customHeight="1">
      <c r="B25" s="49">
        <v>129</v>
      </c>
      <c r="C25" s="50"/>
      <c r="D25" s="16"/>
      <c r="E25" s="16" t="s">
        <v>24</v>
      </c>
      <c r="F25" s="16"/>
      <c r="G25" s="16"/>
      <c r="H25" s="16"/>
      <c r="I25" s="16"/>
      <c r="J25" s="16">
        <v>5</v>
      </c>
      <c r="K25" s="21"/>
      <c r="L25" s="20">
        <f t="shared" si="1"/>
        <v>5</v>
      </c>
      <c r="M25" s="56">
        <f>'4주차'!N25</f>
        <v>27</v>
      </c>
      <c r="N25" s="16">
        <f t="shared" si="2"/>
        <v>32</v>
      </c>
      <c r="O25" s="39">
        <f t="shared" si="0"/>
        <v>84</v>
      </c>
      <c r="P25" s="76">
        <f t="shared" si="3"/>
        <v>0.2</v>
      </c>
      <c r="Q25" s="46"/>
      <c r="S25" s="12"/>
      <c r="T25" s="12"/>
      <c r="U25" s="12"/>
    </row>
    <row r="26" spans="2:21" ht="18" customHeight="1">
      <c r="B26" s="49">
        <v>130</v>
      </c>
      <c r="C26" s="50"/>
      <c r="D26" s="16"/>
      <c r="E26" s="16" t="s">
        <v>23</v>
      </c>
      <c r="F26" s="16"/>
      <c r="G26" s="16">
        <v>6</v>
      </c>
      <c r="H26" s="16">
        <v>10</v>
      </c>
      <c r="I26" s="16">
        <v>3</v>
      </c>
      <c r="J26" s="16">
        <v>3</v>
      </c>
      <c r="K26" s="21">
        <v>1</v>
      </c>
      <c r="L26" s="20">
        <f t="shared" si="1"/>
        <v>23</v>
      </c>
      <c r="M26" s="56">
        <f>'4주차'!N26</f>
        <v>77</v>
      </c>
      <c r="N26" s="16">
        <f t="shared" si="2"/>
        <v>100</v>
      </c>
      <c r="O26" s="39">
        <f t="shared" si="0"/>
        <v>55</v>
      </c>
      <c r="P26" s="40">
        <f t="shared" si="3"/>
        <v>1</v>
      </c>
      <c r="Q26" s="47"/>
      <c r="S26" s="12"/>
      <c r="T26" s="12"/>
      <c r="U26" s="12"/>
    </row>
    <row r="27" spans="2:21" ht="18" customHeight="1">
      <c r="B27" s="59">
        <v>131</v>
      </c>
      <c r="C27" s="50"/>
      <c r="D27" s="16"/>
      <c r="E27" s="16" t="s">
        <v>23</v>
      </c>
      <c r="F27" s="16"/>
      <c r="G27" s="16">
        <v>10</v>
      </c>
      <c r="H27" s="16">
        <v>14</v>
      </c>
      <c r="I27" s="16">
        <v>10</v>
      </c>
      <c r="J27" s="16">
        <v>3</v>
      </c>
      <c r="K27" s="21">
        <v>9</v>
      </c>
      <c r="L27" s="20">
        <f t="shared" si="1"/>
        <v>46</v>
      </c>
      <c r="M27" s="56">
        <f>'4주차'!N27</f>
        <v>214</v>
      </c>
      <c r="N27" s="16">
        <f t="shared" si="2"/>
        <v>260</v>
      </c>
      <c r="O27" s="62">
        <f t="shared" si="0"/>
        <v>4</v>
      </c>
      <c r="P27" s="40">
        <f t="shared" si="3"/>
        <v>1</v>
      </c>
      <c r="Q27" s="47"/>
      <c r="S27" s="12"/>
      <c r="T27" s="12"/>
      <c r="U27" s="12"/>
    </row>
    <row r="28" spans="2:21" ht="18" customHeight="1">
      <c r="B28" s="49">
        <v>132</v>
      </c>
      <c r="C28" s="50"/>
      <c r="D28" s="16"/>
      <c r="E28" s="16" t="s">
        <v>23</v>
      </c>
      <c r="F28" s="16"/>
      <c r="G28" s="16">
        <v>3</v>
      </c>
      <c r="H28" s="16"/>
      <c r="I28" s="16">
        <v>4</v>
      </c>
      <c r="J28" s="16">
        <v>4</v>
      </c>
      <c r="K28" s="21">
        <v>8</v>
      </c>
      <c r="L28" s="20">
        <f t="shared" si="1"/>
        <v>19</v>
      </c>
      <c r="M28" s="56">
        <f>'4주차'!N28</f>
        <v>135</v>
      </c>
      <c r="N28" s="16">
        <f t="shared" si="2"/>
        <v>154</v>
      </c>
      <c r="O28" s="39">
        <f t="shared" si="0"/>
        <v>30</v>
      </c>
      <c r="P28" s="40">
        <f t="shared" si="3"/>
        <v>0.8</v>
      </c>
      <c r="Q28" s="47"/>
      <c r="S28" s="12"/>
      <c r="T28" s="12"/>
      <c r="U28" s="12"/>
    </row>
    <row r="29" spans="2:21" ht="18" customHeight="1">
      <c r="B29" s="49">
        <v>133</v>
      </c>
      <c r="C29" s="50"/>
      <c r="D29" s="16"/>
      <c r="E29" s="16" t="s">
        <v>23</v>
      </c>
      <c r="F29" s="16"/>
      <c r="G29" s="16">
        <v>10</v>
      </c>
      <c r="H29" s="16">
        <v>12</v>
      </c>
      <c r="I29" s="16">
        <v>3</v>
      </c>
      <c r="J29" s="16">
        <v>7</v>
      </c>
      <c r="K29" s="21">
        <v>13</v>
      </c>
      <c r="L29" s="20">
        <f t="shared" si="1"/>
        <v>45</v>
      </c>
      <c r="M29" s="56">
        <f>'4주차'!N29</f>
        <v>114</v>
      </c>
      <c r="N29" s="16">
        <f t="shared" si="2"/>
        <v>159</v>
      </c>
      <c r="O29" s="39">
        <f t="shared" si="0"/>
        <v>27</v>
      </c>
      <c r="P29" s="40">
        <f t="shared" si="3"/>
        <v>1</v>
      </c>
      <c r="Q29" s="47"/>
      <c r="S29" s="12"/>
      <c r="T29" s="12"/>
      <c r="U29" s="12"/>
    </row>
    <row r="30" spans="2:21" ht="18" customHeight="1">
      <c r="B30" s="59">
        <v>134</v>
      </c>
      <c r="C30" s="50"/>
      <c r="D30" s="16"/>
      <c r="E30" s="16" t="s">
        <v>23</v>
      </c>
      <c r="F30" s="16"/>
      <c r="G30" s="16">
        <v>7</v>
      </c>
      <c r="H30" s="16">
        <v>6</v>
      </c>
      <c r="I30" s="16">
        <v>3</v>
      </c>
      <c r="J30" s="16">
        <v>3</v>
      </c>
      <c r="K30" s="21">
        <v>0</v>
      </c>
      <c r="L30" s="20">
        <f t="shared" si="1"/>
        <v>19</v>
      </c>
      <c r="M30" s="56">
        <f>'4주차'!N30</f>
        <v>103</v>
      </c>
      <c r="N30" s="16">
        <f t="shared" si="2"/>
        <v>122</v>
      </c>
      <c r="O30" s="39">
        <f t="shared" si="0"/>
        <v>47</v>
      </c>
      <c r="P30" s="40">
        <f t="shared" si="3"/>
        <v>1</v>
      </c>
      <c r="Q30" s="47"/>
      <c r="S30" s="12"/>
      <c r="T30" s="12"/>
      <c r="U30" s="12"/>
    </row>
    <row r="31" spans="2:21" ht="18" customHeight="1">
      <c r="B31" s="59">
        <v>135</v>
      </c>
      <c r="C31" s="50"/>
      <c r="D31" s="16"/>
      <c r="E31" s="16" t="s">
        <v>23</v>
      </c>
      <c r="F31" s="16"/>
      <c r="G31" s="16">
        <v>11</v>
      </c>
      <c r="H31" s="16">
        <v>12</v>
      </c>
      <c r="I31" s="16">
        <v>12</v>
      </c>
      <c r="J31" s="16">
        <v>8</v>
      </c>
      <c r="K31" s="21">
        <v>14</v>
      </c>
      <c r="L31" s="20">
        <f t="shared" si="1"/>
        <v>57</v>
      </c>
      <c r="M31" s="56">
        <f>'4주차'!N31</f>
        <v>231</v>
      </c>
      <c r="N31" s="16">
        <f t="shared" si="2"/>
        <v>288</v>
      </c>
      <c r="O31" s="62">
        <f t="shared" si="0"/>
        <v>1</v>
      </c>
      <c r="P31" s="40">
        <f t="shared" si="3"/>
        <v>1</v>
      </c>
      <c r="Q31" s="47"/>
      <c r="S31" s="12"/>
      <c r="T31" s="12"/>
      <c r="U31" s="12"/>
    </row>
    <row r="32" spans="2:21" ht="18" customHeight="1">
      <c r="B32" s="66">
        <v>136</v>
      </c>
      <c r="C32" s="67"/>
      <c r="D32" s="68"/>
      <c r="E32" s="68" t="s">
        <v>23</v>
      </c>
      <c r="F32" s="68"/>
      <c r="G32" s="68"/>
      <c r="H32" s="68"/>
      <c r="I32" s="68"/>
      <c r="J32" s="68"/>
      <c r="K32" s="73"/>
      <c r="L32" s="69">
        <f t="shared" si="1"/>
        <v>0</v>
      </c>
      <c r="M32" s="70">
        <f>'4주차'!N32</f>
        <v>27</v>
      </c>
      <c r="N32" s="68">
        <f t="shared" si="2"/>
        <v>27</v>
      </c>
      <c r="O32" s="71">
        <f t="shared" si="0"/>
        <v>87</v>
      </c>
      <c r="P32" s="72">
        <f t="shared" si="3"/>
        <v>0</v>
      </c>
      <c r="Q32" s="80" t="s">
        <v>53</v>
      </c>
      <c r="S32" s="12"/>
      <c r="T32" s="12"/>
      <c r="U32" s="12"/>
    </row>
    <row r="33" spans="2:21" ht="18" customHeight="1">
      <c r="B33" s="49">
        <v>137</v>
      </c>
      <c r="C33" s="50"/>
      <c r="D33" s="16"/>
      <c r="E33" s="16" t="s">
        <v>23</v>
      </c>
      <c r="F33" s="16"/>
      <c r="G33" s="16">
        <v>10</v>
      </c>
      <c r="H33" s="16">
        <v>12</v>
      </c>
      <c r="I33" s="16">
        <v>5</v>
      </c>
      <c r="J33" s="16">
        <v>8</v>
      </c>
      <c r="K33" s="21">
        <v>4</v>
      </c>
      <c r="L33" s="20">
        <f t="shared" si="1"/>
        <v>39</v>
      </c>
      <c r="M33" s="56">
        <f>'4주차'!N33</f>
        <v>123</v>
      </c>
      <c r="N33" s="16">
        <f t="shared" si="2"/>
        <v>162</v>
      </c>
      <c r="O33" s="39">
        <f t="shared" si="0"/>
        <v>26</v>
      </c>
      <c r="P33" s="40">
        <f t="shared" si="3"/>
        <v>1</v>
      </c>
      <c r="Q33" s="47"/>
      <c r="S33" s="12"/>
      <c r="T33" s="12"/>
      <c r="U33" s="12"/>
    </row>
    <row r="34" spans="2:21" ht="18" customHeight="1">
      <c r="B34" s="49">
        <v>139</v>
      </c>
      <c r="C34" s="50"/>
      <c r="D34" s="16"/>
      <c r="E34" s="16" t="s">
        <v>23</v>
      </c>
      <c r="F34" s="16"/>
      <c r="G34" s="16">
        <v>5</v>
      </c>
      <c r="H34" s="16">
        <v>8</v>
      </c>
      <c r="I34" s="16">
        <v>7</v>
      </c>
      <c r="J34" s="16"/>
      <c r="K34" s="21">
        <v>6</v>
      </c>
      <c r="L34" s="20">
        <f t="shared" si="1"/>
        <v>26</v>
      </c>
      <c r="M34" s="56">
        <f>'4주차'!N34</f>
        <v>114</v>
      </c>
      <c r="N34" s="16">
        <f t="shared" si="2"/>
        <v>140</v>
      </c>
      <c r="O34" s="39">
        <f t="shared" si="0"/>
        <v>35</v>
      </c>
      <c r="P34" s="40">
        <f t="shared" si="3"/>
        <v>0.8</v>
      </c>
      <c r="Q34" s="47"/>
      <c r="S34" s="12"/>
      <c r="T34" s="12"/>
      <c r="U34" s="12"/>
    </row>
    <row r="35" spans="2:21" ht="18" customHeight="1">
      <c r="B35" s="49">
        <v>140</v>
      </c>
      <c r="C35" s="50"/>
      <c r="D35" s="16"/>
      <c r="E35" s="16" t="s">
        <v>23</v>
      </c>
      <c r="F35" s="16"/>
      <c r="G35" s="16"/>
      <c r="H35" s="16">
        <v>9</v>
      </c>
      <c r="I35" s="16">
        <v>5</v>
      </c>
      <c r="J35" s="16">
        <v>3</v>
      </c>
      <c r="K35" s="21"/>
      <c r="L35" s="20">
        <f t="shared" si="1"/>
        <v>17</v>
      </c>
      <c r="M35" s="56">
        <f>'4주차'!N35</f>
        <v>63</v>
      </c>
      <c r="N35" s="16">
        <f t="shared" si="2"/>
        <v>80</v>
      </c>
      <c r="O35" s="39">
        <f t="shared" si="0"/>
        <v>63</v>
      </c>
      <c r="P35" s="40">
        <f t="shared" si="3"/>
        <v>0.6</v>
      </c>
      <c r="Q35" s="47"/>
      <c r="S35" s="12"/>
      <c r="T35" s="12"/>
      <c r="U35" s="12"/>
    </row>
    <row r="36" spans="2:21" ht="18" customHeight="1">
      <c r="B36" s="49">
        <v>230</v>
      </c>
      <c r="C36" s="50"/>
      <c r="D36" s="16"/>
      <c r="E36" s="16" t="s">
        <v>23</v>
      </c>
      <c r="F36" s="16"/>
      <c r="G36" s="16"/>
      <c r="H36" s="16"/>
      <c r="I36" s="16"/>
      <c r="J36" s="16"/>
      <c r="K36" s="21"/>
      <c r="L36" s="20">
        <f t="shared" si="1"/>
        <v>0</v>
      </c>
      <c r="M36" s="56">
        <f>'4주차'!N36</f>
        <v>32</v>
      </c>
      <c r="N36" s="16">
        <f t="shared" si="2"/>
        <v>32</v>
      </c>
      <c r="O36" s="39">
        <f t="shared" si="0"/>
        <v>84</v>
      </c>
      <c r="P36" s="40">
        <f t="shared" si="3"/>
        <v>0</v>
      </c>
      <c r="Q36" s="46"/>
      <c r="S36" s="12"/>
      <c r="T36" s="12"/>
      <c r="U36" s="12"/>
    </row>
    <row r="37" spans="2:21" ht="18" customHeight="1">
      <c r="B37" s="59">
        <v>231</v>
      </c>
      <c r="C37" s="50"/>
      <c r="D37" s="16"/>
      <c r="E37" s="16" t="s">
        <v>23</v>
      </c>
      <c r="F37" s="16"/>
      <c r="G37" s="16">
        <v>11</v>
      </c>
      <c r="H37" s="16">
        <v>11</v>
      </c>
      <c r="I37" s="16">
        <v>7</v>
      </c>
      <c r="J37" s="16">
        <v>4</v>
      </c>
      <c r="K37" s="21">
        <v>8</v>
      </c>
      <c r="L37" s="20">
        <f t="shared" si="1"/>
        <v>41</v>
      </c>
      <c r="M37" s="56">
        <f>'4주차'!N37</f>
        <v>151</v>
      </c>
      <c r="N37" s="16">
        <f t="shared" si="2"/>
        <v>192</v>
      </c>
      <c r="O37" s="39">
        <f t="shared" si="0"/>
        <v>20</v>
      </c>
      <c r="P37" s="40">
        <f t="shared" si="3"/>
        <v>1</v>
      </c>
      <c r="Q37" s="47"/>
      <c r="S37" s="12"/>
      <c r="T37" s="12"/>
      <c r="U37" s="12"/>
    </row>
    <row r="38" spans="2:21" ht="18" customHeight="1">
      <c r="B38" s="59">
        <v>232</v>
      </c>
      <c r="C38" s="50"/>
      <c r="D38" s="16"/>
      <c r="E38" s="16" t="s">
        <v>23</v>
      </c>
      <c r="F38" s="16"/>
      <c r="G38" s="16">
        <v>6</v>
      </c>
      <c r="H38" s="16">
        <v>11</v>
      </c>
      <c r="I38" s="16">
        <v>7</v>
      </c>
      <c r="J38" s="16">
        <v>6</v>
      </c>
      <c r="K38" s="21">
        <v>4</v>
      </c>
      <c r="L38" s="20">
        <f t="shared" si="1"/>
        <v>34</v>
      </c>
      <c r="M38" s="56">
        <f>'4주차'!N38</f>
        <v>115</v>
      </c>
      <c r="N38" s="16">
        <f t="shared" si="2"/>
        <v>149</v>
      </c>
      <c r="O38" s="39">
        <f t="shared" ref="O38:O69" si="4">RANK(N38,N$6:N$99)</f>
        <v>32</v>
      </c>
      <c r="P38" s="40">
        <f t="shared" si="3"/>
        <v>1</v>
      </c>
      <c r="Q38" s="47"/>
      <c r="S38" s="12"/>
      <c r="T38" s="12"/>
      <c r="U38" s="12"/>
    </row>
    <row r="39" spans="2:21" ht="18" customHeight="1">
      <c r="B39" s="49">
        <v>236</v>
      </c>
      <c r="C39" s="50"/>
      <c r="D39" s="16"/>
      <c r="E39" s="16" t="s">
        <v>23</v>
      </c>
      <c r="F39" s="16"/>
      <c r="G39" s="16">
        <v>10</v>
      </c>
      <c r="H39" s="16">
        <v>14</v>
      </c>
      <c r="I39" s="16"/>
      <c r="J39" s="21">
        <v>7</v>
      </c>
      <c r="K39" s="21">
        <v>7</v>
      </c>
      <c r="L39" s="20">
        <f t="shared" si="1"/>
        <v>38</v>
      </c>
      <c r="M39" s="56">
        <f>'4주차'!N39</f>
        <v>102</v>
      </c>
      <c r="N39" s="16">
        <f t="shared" si="2"/>
        <v>140</v>
      </c>
      <c r="O39" s="39">
        <f t="shared" si="4"/>
        <v>35</v>
      </c>
      <c r="P39" s="40">
        <f t="shared" si="3"/>
        <v>0.8</v>
      </c>
      <c r="Q39" s="47"/>
      <c r="S39" s="12"/>
      <c r="T39" s="12"/>
      <c r="U39" s="12"/>
    </row>
    <row r="40" spans="2:21" ht="18" customHeight="1">
      <c r="B40" s="37">
        <v>151</v>
      </c>
      <c r="C40" s="38"/>
      <c r="D40" s="16"/>
      <c r="E40" s="16" t="s">
        <v>24</v>
      </c>
      <c r="F40" s="16"/>
      <c r="G40" s="16"/>
      <c r="H40" s="16"/>
      <c r="I40" s="16"/>
      <c r="J40" s="21"/>
      <c r="K40" s="21">
        <v>5</v>
      </c>
      <c r="L40" s="20">
        <f t="shared" si="1"/>
        <v>5</v>
      </c>
      <c r="M40" s="56">
        <f>'4주차'!N40</f>
        <v>52</v>
      </c>
      <c r="N40" s="16">
        <f t="shared" si="2"/>
        <v>57</v>
      </c>
      <c r="O40" s="39">
        <f t="shared" si="4"/>
        <v>72</v>
      </c>
      <c r="P40" s="40">
        <f t="shared" si="3"/>
        <v>0.2</v>
      </c>
      <c r="Q40" s="46"/>
      <c r="S40" s="12"/>
      <c r="T40" s="12"/>
      <c r="U40" s="12"/>
    </row>
    <row r="41" spans="2:21" ht="18" customHeight="1">
      <c r="B41" s="37">
        <v>153</v>
      </c>
      <c r="C41" s="38"/>
      <c r="D41" s="48"/>
      <c r="E41" s="16" t="s">
        <v>24</v>
      </c>
      <c r="F41" s="48"/>
      <c r="G41" s="16">
        <v>1</v>
      </c>
      <c r="H41" s="16"/>
      <c r="I41" s="16">
        <v>3</v>
      </c>
      <c r="J41" s="21"/>
      <c r="K41" s="21">
        <v>9</v>
      </c>
      <c r="L41" s="20">
        <f t="shared" si="1"/>
        <v>13</v>
      </c>
      <c r="M41" s="56">
        <f>'4주차'!N42</f>
        <v>64</v>
      </c>
      <c r="N41" s="16">
        <f t="shared" si="2"/>
        <v>77</v>
      </c>
      <c r="O41" s="39">
        <f t="shared" si="4"/>
        <v>64</v>
      </c>
      <c r="P41" s="40">
        <f t="shared" si="3"/>
        <v>0.6</v>
      </c>
      <c r="Q41" s="47"/>
      <c r="S41" s="12"/>
      <c r="T41" s="12"/>
      <c r="U41" s="12"/>
    </row>
    <row r="42" spans="2:21" ht="18" customHeight="1">
      <c r="B42" s="37">
        <v>154</v>
      </c>
      <c r="C42" s="38"/>
      <c r="D42" s="48"/>
      <c r="E42" s="48" t="s">
        <v>23</v>
      </c>
      <c r="F42" s="48"/>
      <c r="G42" s="16">
        <v>10</v>
      </c>
      <c r="H42" s="16">
        <v>11</v>
      </c>
      <c r="I42" s="16">
        <v>5</v>
      </c>
      <c r="J42" s="21">
        <v>6</v>
      </c>
      <c r="K42" s="21">
        <v>12</v>
      </c>
      <c r="L42" s="20">
        <f t="shared" si="1"/>
        <v>44</v>
      </c>
      <c r="M42" s="56">
        <f>'4주차'!N43</f>
        <v>157</v>
      </c>
      <c r="N42" s="16">
        <f t="shared" si="2"/>
        <v>201</v>
      </c>
      <c r="O42" s="39">
        <f t="shared" si="4"/>
        <v>16</v>
      </c>
      <c r="P42" s="40">
        <f t="shared" si="3"/>
        <v>1</v>
      </c>
      <c r="Q42" s="47"/>
      <c r="S42" s="12"/>
      <c r="T42" s="12"/>
      <c r="U42" s="12"/>
    </row>
    <row r="43" spans="2:21" ht="18" customHeight="1">
      <c r="B43" s="61">
        <v>155</v>
      </c>
      <c r="C43" s="38"/>
      <c r="D43" s="48"/>
      <c r="E43" s="48" t="s">
        <v>24</v>
      </c>
      <c r="F43" s="48"/>
      <c r="G43" s="16">
        <v>10</v>
      </c>
      <c r="H43" s="16">
        <v>11</v>
      </c>
      <c r="I43" s="16">
        <v>5</v>
      </c>
      <c r="J43" s="21">
        <v>5</v>
      </c>
      <c r="K43" s="21">
        <v>10</v>
      </c>
      <c r="L43" s="20">
        <f t="shared" si="1"/>
        <v>41</v>
      </c>
      <c r="M43" s="56">
        <f>'4주차'!N44</f>
        <v>198</v>
      </c>
      <c r="N43" s="16">
        <f t="shared" si="2"/>
        <v>239</v>
      </c>
      <c r="O43" s="39">
        <f t="shared" si="4"/>
        <v>8</v>
      </c>
      <c r="P43" s="40">
        <f t="shared" si="3"/>
        <v>1</v>
      </c>
      <c r="Q43" s="47"/>
      <c r="S43" s="12"/>
      <c r="T43" s="12"/>
      <c r="U43" s="12"/>
    </row>
    <row r="44" spans="2:21" ht="18" customHeight="1">
      <c r="B44" s="37">
        <v>156</v>
      </c>
      <c r="C44" s="38"/>
      <c r="D44" s="48"/>
      <c r="E44" s="48" t="s">
        <v>24</v>
      </c>
      <c r="F44" s="48"/>
      <c r="G44" s="16">
        <v>14</v>
      </c>
      <c r="H44" s="16">
        <v>14</v>
      </c>
      <c r="I44" s="16">
        <v>10</v>
      </c>
      <c r="J44" s="21">
        <v>6</v>
      </c>
      <c r="K44" s="21">
        <v>15</v>
      </c>
      <c r="L44" s="20">
        <f t="shared" si="1"/>
        <v>59</v>
      </c>
      <c r="M44" s="56">
        <f>'4주차'!N45</f>
        <v>203</v>
      </c>
      <c r="N44" s="16">
        <f t="shared" si="2"/>
        <v>262</v>
      </c>
      <c r="O44" s="39">
        <f t="shared" si="4"/>
        <v>3</v>
      </c>
      <c r="P44" s="40">
        <f t="shared" si="3"/>
        <v>1</v>
      </c>
      <c r="Q44" s="47"/>
      <c r="S44" s="12"/>
      <c r="T44" s="12"/>
      <c r="U44" s="12"/>
    </row>
    <row r="45" spans="2:21" ht="18" customHeight="1">
      <c r="B45" s="74">
        <v>157</v>
      </c>
      <c r="C45" s="75"/>
      <c r="D45" s="68"/>
      <c r="E45" s="68" t="s">
        <v>23</v>
      </c>
      <c r="F45" s="68"/>
      <c r="G45" s="68"/>
      <c r="H45" s="68"/>
      <c r="I45" s="68"/>
      <c r="J45" s="73"/>
      <c r="K45" s="73"/>
      <c r="L45" s="69">
        <f t="shared" si="1"/>
        <v>0</v>
      </c>
      <c r="M45" s="70">
        <f>'4주차'!N46</f>
        <v>133</v>
      </c>
      <c r="N45" s="68">
        <f t="shared" si="2"/>
        <v>133</v>
      </c>
      <c r="O45" s="71">
        <f t="shared" si="4"/>
        <v>41</v>
      </c>
      <c r="P45" s="72">
        <f t="shared" si="3"/>
        <v>0</v>
      </c>
      <c r="Q45" s="60" t="s">
        <v>48</v>
      </c>
      <c r="S45" s="12"/>
      <c r="T45" s="12"/>
      <c r="U45" s="12"/>
    </row>
    <row r="46" spans="2:21" ht="18" customHeight="1">
      <c r="B46" s="37">
        <v>158</v>
      </c>
      <c r="C46" s="38"/>
      <c r="D46" s="48"/>
      <c r="E46" s="48" t="s">
        <v>24</v>
      </c>
      <c r="F46" s="48"/>
      <c r="G46" s="16"/>
      <c r="H46" s="16">
        <v>10</v>
      </c>
      <c r="I46" s="16">
        <v>7</v>
      </c>
      <c r="J46" s="21"/>
      <c r="K46" s="21">
        <v>9</v>
      </c>
      <c r="L46" s="20">
        <f t="shared" si="1"/>
        <v>26</v>
      </c>
      <c r="M46" s="56">
        <f>'4주차'!N47</f>
        <v>139</v>
      </c>
      <c r="N46" s="16">
        <f t="shared" si="2"/>
        <v>165</v>
      </c>
      <c r="O46" s="39">
        <f t="shared" si="4"/>
        <v>25</v>
      </c>
      <c r="P46" s="40">
        <f t="shared" si="3"/>
        <v>0.6</v>
      </c>
      <c r="Q46" s="47"/>
      <c r="S46" s="12"/>
      <c r="T46" s="12"/>
      <c r="U46" s="12"/>
    </row>
    <row r="47" spans="2:21" ht="18" customHeight="1">
      <c r="B47" s="37">
        <v>159</v>
      </c>
      <c r="C47" s="38"/>
      <c r="D47" s="48"/>
      <c r="E47" s="48" t="s">
        <v>24</v>
      </c>
      <c r="F47" s="48"/>
      <c r="G47" s="16"/>
      <c r="H47" s="16">
        <v>11</v>
      </c>
      <c r="I47" s="16">
        <v>7</v>
      </c>
      <c r="J47" s="21"/>
      <c r="K47" s="21"/>
      <c r="L47" s="20">
        <f t="shared" si="1"/>
        <v>18</v>
      </c>
      <c r="M47" s="56">
        <f>'4주차'!N48</f>
        <v>117</v>
      </c>
      <c r="N47" s="16">
        <f t="shared" si="2"/>
        <v>135</v>
      </c>
      <c r="O47" s="39">
        <f t="shared" si="4"/>
        <v>40</v>
      </c>
      <c r="P47" s="40">
        <f t="shared" si="3"/>
        <v>0.4</v>
      </c>
      <c r="Q47" s="47"/>
      <c r="S47" s="12"/>
      <c r="T47" s="12"/>
      <c r="U47" s="12"/>
    </row>
    <row r="48" spans="2:21" ht="18" customHeight="1">
      <c r="B48" s="61">
        <v>160</v>
      </c>
      <c r="C48" s="38"/>
      <c r="D48" s="48"/>
      <c r="E48" s="48" t="s">
        <v>24</v>
      </c>
      <c r="F48" s="48"/>
      <c r="G48" s="16">
        <v>9</v>
      </c>
      <c r="H48" s="16">
        <v>13</v>
      </c>
      <c r="I48" s="16">
        <v>9</v>
      </c>
      <c r="J48" s="21">
        <v>4</v>
      </c>
      <c r="K48" s="21">
        <v>6</v>
      </c>
      <c r="L48" s="20">
        <f t="shared" si="1"/>
        <v>41</v>
      </c>
      <c r="M48" s="56">
        <f>'4주차'!N49</f>
        <v>171</v>
      </c>
      <c r="N48" s="16">
        <f t="shared" si="2"/>
        <v>212</v>
      </c>
      <c r="O48" s="39">
        <f t="shared" si="4"/>
        <v>14</v>
      </c>
      <c r="P48" s="40">
        <f t="shared" si="3"/>
        <v>1</v>
      </c>
      <c r="Q48" s="47"/>
      <c r="S48" s="12"/>
      <c r="T48" s="12"/>
      <c r="U48" s="12"/>
    </row>
    <row r="49" spans="2:21" ht="18" customHeight="1">
      <c r="B49" s="37">
        <v>161</v>
      </c>
      <c r="C49" s="38"/>
      <c r="D49" s="48"/>
      <c r="E49" s="48" t="s">
        <v>23</v>
      </c>
      <c r="F49" s="48"/>
      <c r="G49" s="16"/>
      <c r="H49" s="16"/>
      <c r="I49" s="16"/>
      <c r="J49" s="21"/>
      <c r="K49" s="21">
        <v>4</v>
      </c>
      <c r="L49" s="20">
        <f t="shared" si="1"/>
        <v>4</v>
      </c>
      <c r="M49" s="56">
        <f>'4주차'!N50</f>
        <v>112</v>
      </c>
      <c r="N49" s="16">
        <f t="shared" si="2"/>
        <v>116</v>
      </c>
      <c r="O49" s="39">
        <f t="shared" si="4"/>
        <v>52</v>
      </c>
      <c r="P49" s="40">
        <f t="shared" si="3"/>
        <v>0.2</v>
      </c>
      <c r="Q49" s="47"/>
      <c r="S49" s="12"/>
      <c r="T49" s="12"/>
      <c r="U49" s="12"/>
    </row>
    <row r="50" spans="2:21" ht="18" customHeight="1">
      <c r="B50" s="74">
        <v>162</v>
      </c>
      <c r="C50" s="75"/>
      <c r="D50" s="68"/>
      <c r="E50" s="68" t="s">
        <v>23</v>
      </c>
      <c r="F50" s="68"/>
      <c r="G50" s="68"/>
      <c r="H50" s="68"/>
      <c r="I50" s="68"/>
      <c r="J50" s="73"/>
      <c r="K50" s="73"/>
      <c r="L50" s="69">
        <f t="shared" si="1"/>
        <v>0</v>
      </c>
      <c r="M50" s="70">
        <f>'4주차'!N51</f>
        <v>45</v>
      </c>
      <c r="N50" s="68">
        <f t="shared" si="2"/>
        <v>45</v>
      </c>
      <c r="O50" s="71">
        <f t="shared" si="4"/>
        <v>75</v>
      </c>
      <c r="P50" s="72">
        <f t="shared" si="3"/>
        <v>0</v>
      </c>
      <c r="Q50" s="80" t="s">
        <v>53</v>
      </c>
      <c r="S50" s="12"/>
      <c r="T50" s="12"/>
      <c r="U50" s="12"/>
    </row>
    <row r="51" spans="2:21" ht="18" customHeight="1">
      <c r="B51" s="74">
        <v>163</v>
      </c>
      <c r="C51" s="75"/>
      <c r="D51" s="68"/>
      <c r="E51" s="68" t="s">
        <v>23</v>
      </c>
      <c r="F51" s="68"/>
      <c r="G51" s="68"/>
      <c r="H51" s="68"/>
      <c r="I51" s="68"/>
      <c r="J51" s="73"/>
      <c r="K51" s="73"/>
      <c r="L51" s="69">
        <f t="shared" si="1"/>
        <v>0</v>
      </c>
      <c r="M51" s="70">
        <f>'4주차'!N52</f>
        <v>84</v>
      </c>
      <c r="N51" s="68">
        <f t="shared" si="2"/>
        <v>84</v>
      </c>
      <c r="O51" s="71">
        <f t="shared" si="4"/>
        <v>60</v>
      </c>
      <c r="P51" s="72">
        <f t="shared" si="3"/>
        <v>0</v>
      </c>
      <c r="Q51" s="80" t="s">
        <v>53</v>
      </c>
      <c r="S51" s="12"/>
      <c r="T51" s="12"/>
      <c r="U51" s="12"/>
    </row>
    <row r="52" spans="2:21" ht="18" customHeight="1">
      <c r="B52" s="37">
        <v>164</v>
      </c>
      <c r="C52" s="38"/>
      <c r="D52" s="48"/>
      <c r="E52" s="48" t="s">
        <v>23</v>
      </c>
      <c r="F52" s="48"/>
      <c r="G52" s="16"/>
      <c r="H52" s="16">
        <v>15</v>
      </c>
      <c r="I52" s="16">
        <v>6</v>
      </c>
      <c r="J52" s="21">
        <v>6</v>
      </c>
      <c r="K52" s="21"/>
      <c r="L52" s="20">
        <f t="shared" si="1"/>
        <v>27</v>
      </c>
      <c r="M52" s="56">
        <f>'4주차'!N53</f>
        <v>117</v>
      </c>
      <c r="N52" s="16">
        <f t="shared" si="2"/>
        <v>144</v>
      </c>
      <c r="O52" s="39">
        <f t="shared" si="4"/>
        <v>34</v>
      </c>
      <c r="P52" s="40">
        <f t="shared" si="3"/>
        <v>0.6</v>
      </c>
      <c r="Q52" s="47"/>
      <c r="S52" s="12"/>
      <c r="T52" s="12"/>
      <c r="U52" s="12"/>
    </row>
    <row r="53" spans="2:21" ht="18" customHeight="1">
      <c r="B53" s="37">
        <v>165</v>
      </c>
      <c r="C53" s="38"/>
      <c r="D53" s="48"/>
      <c r="E53" s="48" t="s">
        <v>24</v>
      </c>
      <c r="F53" s="48"/>
      <c r="G53" s="16">
        <v>9</v>
      </c>
      <c r="H53" s="16">
        <v>12</v>
      </c>
      <c r="I53" s="16">
        <v>3</v>
      </c>
      <c r="J53" s="21">
        <v>6</v>
      </c>
      <c r="K53" s="21">
        <v>6</v>
      </c>
      <c r="L53" s="20">
        <f t="shared" si="1"/>
        <v>36</v>
      </c>
      <c r="M53" s="56">
        <f>'4주차'!N54</f>
        <v>161</v>
      </c>
      <c r="N53" s="16">
        <f t="shared" si="2"/>
        <v>197</v>
      </c>
      <c r="O53" s="39">
        <f t="shared" si="4"/>
        <v>18</v>
      </c>
      <c r="P53" s="40">
        <f t="shared" si="3"/>
        <v>1</v>
      </c>
      <c r="Q53" s="47"/>
      <c r="S53" s="12"/>
      <c r="T53" s="12"/>
      <c r="U53" s="12"/>
    </row>
    <row r="54" spans="2:21" ht="18" customHeight="1">
      <c r="B54" s="37">
        <v>166</v>
      </c>
      <c r="C54" s="38"/>
      <c r="D54" s="16"/>
      <c r="E54" s="16" t="s">
        <v>23</v>
      </c>
      <c r="F54" s="16"/>
      <c r="G54" s="16">
        <v>11</v>
      </c>
      <c r="H54" s="16">
        <v>12</v>
      </c>
      <c r="I54" s="16"/>
      <c r="J54" s="21">
        <v>7</v>
      </c>
      <c r="K54" s="21">
        <v>11</v>
      </c>
      <c r="L54" s="20">
        <f t="shared" si="1"/>
        <v>41</v>
      </c>
      <c r="M54" s="56">
        <f>'4주차'!N55</f>
        <v>114</v>
      </c>
      <c r="N54" s="16">
        <f t="shared" si="2"/>
        <v>155</v>
      </c>
      <c r="O54" s="39">
        <f t="shared" si="4"/>
        <v>29</v>
      </c>
      <c r="P54" s="76">
        <f t="shared" si="3"/>
        <v>0.8</v>
      </c>
      <c r="Q54" s="46"/>
      <c r="S54" s="12"/>
      <c r="T54" s="12"/>
      <c r="U54" s="12"/>
    </row>
    <row r="55" spans="2:21" ht="18" customHeight="1">
      <c r="B55" s="74">
        <v>167</v>
      </c>
      <c r="C55" s="75"/>
      <c r="D55" s="68"/>
      <c r="E55" s="68" t="s">
        <v>24</v>
      </c>
      <c r="F55" s="68"/>
      <c r="G55" s="68"/>
      <c r="H55" s="68"/>
      <c r="I55" s="68"/>
      <c r="J55" s="73"/>
      <c r="K55" s="73"/>
      <c r="L55" s="69">
        <f t="shared" si="1"/>
        <v>0</v>
      </c>
      <c r="M55" s="70">
        <f>'4주차'!N56</f>
        <v>39</v>
      </c>
      <c r="N55" s="68">
        <f t="shared" si="2"/>
        <v>39</v>
      </c>
      <c r="O55" s="71">
        <f t="shared" si="4"/>
        <v>78</v>
      </c>
      <c r="P55" s="72">
        <f t="shared" si="3"/>
        <v>0</v>
      </c>
      <c r="Q55" s="80" t="s">
        <v>53</v>
      </c>
      <c r="S55" s="12"/>
      <c r="T55" s="12"/>
      <c r="U55" s="12"/>
    </row>
    <row r="56" spans="2:21" ht="18" customHeight="1">
      <c r="B56" s="74">
        <v>168</v>
      </c>
      <c r="C56" s="75"/>
      <c r="D56" s="68"/>
      <c r="E56" s="68" t="s">
        <v>23</v>
      </c>
      <c r="F56" s="68"/>
      <c r="G56" s="68"/>
      <c r="H56" s="68"/>
      <c r="I56" s="68"/>
      <c r="J56" s="73"/>
      <c r="K56" s="73"/>
      <c r="L56" s="69">
        <f t="shared" si="1"/>
        <v>0</v>
      </c>
      <c r="M56" s="70">
        <f>'4주차'!N57</f>
        <v>122</v>
      </c>
      <c r="N56" s="68">
        <f t="shared" si="2"/>
        <v>122</v>
      </c>
      <c r="O56" s="71">
        <f t="shared" si="4"/>
        <v>47</v>
      </c>
      <c r="P56" s="72">
        <f t="shared" si="3"/>
        <v>0</v>
      </c>
      <c r="Q56" s="80" t="s">
        <v>53</v>
      </c>
      <c r="S56" s="12"/>
      <c r="T56" s="12"/>
      <c r="U56" s="12"/>
    </row>
    <row r="57" spans="2:21" ht="18" customHeight="1">
      <c r="B57" s="37">
        <v>169</v>
      </c>
      <c r="C57" s="38"/>
      <c r="D57" s="48"/>
      <c r="E57" s="48" t="s">
        <v>23</v>
      </c>
      <c r="F57" s="48"/>
      <c r="G57" s="16">
        <v>6</v>
      </c>
      <c r="H57" s="16">
        <v>12</v>
      </c>
      <c r="I57" s="16">
        <v>5</v>
      </c>
      <c r="J57" s="21">
        <v>5</v>
      </c>
      <c r="K57" s="21">
        <v>3</v>
      </c>
      <c r="L57" s="20">
        <f t="shared" si="1"/>
        <v>31</v>
      </c>
      <c r="M57" s="56">
        <f>'4주차'!N58</f>
        <v>108</v>
      </c>
      <c r="N57" s="16">
        <f t="shared" si="2"/>
        <v>139</v>
      </c>
      <c r="O57" s="39">
        <f t="shared" si="4"/>
        <v>37</v>
      </c>
      <c r="P57" s="40">
        <f t="shared" si="3"/>
        <v>1</v>
      </c>
      <c r="Q57" s="47"/>
      <c r="S57" s="12"/>
      <c r="T57" s="12"/>
      <c r="U57" s="12"/>
    </row>
    <row r="58" spans="2:21" ht="18" customHeight="1">
      <c r="B58" s="37">
        <v>173</v>
      </c>
      <c r="C58" s="38"/>
      <c r="D58" s="48"/>
      <c r="E58" s="48" t="s">
        <v>24</v>
      </c>
      <c r="F58" s="48"/>
      <c r="G58" s="16"/>
      <c r="H58" s="16"/>
      <c r="I58" s="16"/>
      <c r="J58" s="21"/>
      <c r="K58" s="21"/>
      <c r="L58" s="20">
        <f t="shared" si="1"/>
        <v>0</v>
      </c>
      <c r="M58" s="56">
        <f>'4주차'!N62</f>
        <v>72</v>
      </c>
      <c r="N58" s="16">
        <f t="shared" si="2"/>
        <v>72</v>
      </c>
      <c r="O58" s="39">
        <f t="shared" si="4"/>
        <v>66</v>
      </c>
      <c r="P58" s="40">
        <f t="shared" si="3"/>
        <v>0</v>
      </c>
      <c r="Q58" s="47"/>
    </row>
    <row r="59" spans="2:21" ht="18" customHeight="1">
      <c r="B59" s="37">
        <v>174</v>
      </c>
      <c r="C59" s="38"/>
      <c r="D59" s="48"/>
      <c r="E59" s="48" t="s">
        <v>23</v>
      </c>
      <c r="F59" s="48"/>
      <c r="G59" s="16">
        <v>11</v>
      </c>
      <c r="H59" s="16">
        <v>12</v>
      </c>
      <c r="I59" s="16">
        <v>0</v>
      </c>
      <c r="J59" s="21">
        <v>3</v>
      </c>
      <c r="K59" s="21">
        <v>4</v>
      </c>
      <c r="L59" s="20">
        <f t="shared" si="1"/>
        <v>30</v>
      </c>
      <c r="M59" s="56">
        <f>'4주차'!N63</f>
        <v>142</v>
      </c>
      <c r="N59" s="16">
        <f t="shared" si="2"/>
        <v>172</v>
      </c>
      <c r="O59" s="39">
        <f t="shared" si="4"/>
        <v>23</v>
      </c>
      <c r="P59" s="40">
        <f t="shared" si="3"/>
        <v>1</v>
      </c>
      <c r="Q59" s="47"/>
    </row>
    <row r="60" spans="2:21" ht="18" customHeight="1">
      <c r="B60" s="37">
        <v>175</v>
      </c>
      <c r="C60" s="38"/>
      <c r="D60" s="48"/>
      <c r="E60" s="48" t="s">
        <v>23</v>
      </c>
      <c r="F60" s="48"/>
      <c r="G60" s="16">
        <v>7</v>
      </c>
      <c r="H60" s="16">
        <v>4</v>
      </c>
      <c r="I60" s="16"/>
      <c r="J60" s="21">
        <v>2</v>
      </c>
      <c r="K60" s="21">
        <v>6</v>
      </c>
      <c r="L60" s="20">
        <f t="shared" si="1"/>
        <v>19</v>
      </c>
      <c r="M60" s="56">
        <f>'4주차'!N64</f>
        <v>89</v>
      </c>
      <c r="N60" s="16">
        <f t="shared" si="2"/>
        <v>108</v>
      </c>
      <c r="O60" s="39">
        <f t="shared" si="4"/>
        <v>53</v>
      </c>
      <c r="P60" s="40">
        <f t="shared" si="3"/>
        <v>0.8</v>
      </c>
      <c r="Q60" s="47"/>
    </row>
    <row r="61" spans="2:21" ht="18" customHeight="1">
      <c r="B61" s="37">
        <v>176</v>
      </c>
      <c r="C61" s="38"/>
      <c r="D61" s="48"/>
      <c r="E61" s="48" t="s">
        <v>24</v>
      </c>
      <c r="F61" s="48"/>
      <c r="G61" s="16"/>
      <c r="H61" s="16"/>
      <c r="I61" s="16"/>
      <c r="J61" s="21"/>
      <c r="K61" s="21"/>
      <c r="L61" s="20">
        <f t="shared" si="1"/>
        <v>0</v>
      </c>
      <c r="M61" s="56">
        <f>'4주차'!N65</f>
        <v>6</v>
      </c>
      <c r="N61" s="16">
        <f t="shared" si="2"/>
        <v>6</v>
      </c>
      <c r="O61" s="39">
        <f t="shared" si="4"/>
        <v>94</v>
      </c>
      <c r="P61" s="40">
        <f t="shared" si="3"/>
        <v>0</v>
      </c>
      <c r="Q61" s="60" t="s">
        <v>48</v>
      </c>
    </row>
    <row r="62" spans="2:21" ht="18" customHeight="1">
      <c r="B62" s="37">
        <v>177</v>
      </c>
      <c r="C62" s="38"/>
      <c r="D62" s="48"/>
      <c r="E62" s="48" t="s">
        <v>23</v>
      </c>
      <c r="F62" s="48"/>
      <c r="G62" s="16"/>
      <c r="H62" s="16"/>
      <c r="I62" s="16">
        <v>12</v>
      </c>
      <c r="J62" s="21"/>
      <c r="K62" s="21"/>
      <c r="L62" s="20">
        <f t="shared" si="1"/>
        <v>12</v>
      </c>
      <c r="M62" s="56">
        <f>'4주차'!N66</f>
        <v>107</v>
      </c>
      <c r="N62" s="16">
        <f t="shared" si="2"/>
        <v>119</v>
      </c>
      <c r="O62" s="39">
        <f t="shared" si="4"/>
        <v>51</v>
      </c>
      <c r="P62" s="40">
        <f t="shared" si="3"/>
        <v>0.2</v>
      </c>
      <c r="Q62" s="47"/>
    </row>
    <row r="63" spans="2:21" ht="18" customHeight="1">
      <c r="B63" s="61">
        <v>178</v>
      </c>
      <c r="C63" s="38"/>
      <c r="D63" s="48"/>
      <c r="E63" s="48" t="s">
        <v>23</v>
      </c>
      <c r="F63" s="48"/>
      <c r="G63" s="16">
        <v>7</v>
      </c>
      <c r="H63" s="16">
        <v>12</v>
      </c>
      <c r="I63" s="16">
        <v>9</v>
      </c>
      <c r="J63" s="21">
        <v>3</v>
      </c>
      <c r="K63" s="21"/>
      <c r="L63" s="20">
        <f t="shared" si="1"/>
        <v>31</v>
      </c>
      <c r="M63" s="56">
        <f>'4주차'!N67</f>
        <v>167</v>
      </c>
      <c r="N63" s="16">
        <f t="shared" si="2"/>
        <v>198</v>
      </c>
      <c r="O63" s="39">
        <f t="shared" si="4"/>
        <v>17</v>
      </c>
      <c r="P63" s="40">
        <f t="shared" si="3"/>
        <v>0.8</v>
      </c>
      <c r="Q63" s="47"/>
    </row>
    <row r="64" spans="2:21" ht="18" customHeight="1">
      <c r="B64" s="37">
        <v>179</v>
      </c>
      <c r="C64" s="38"/>
      <c r="D64" s="48"/>
      <c r="E64" s="48" t="s">
        <v>23</v>
      </c>
      <c r="F64" s="48"/>
      <c r="G64" s="16">
        <v>7</v>
      </c>
      <c r="H64" s="16">
        <v>14</v>
      </c>
      <c r="I64" s="16"/>
      <c r="J64" s="21">
        <v>8</v>
      </c>
      <c r="K64" s="21">
        <v>11</v>
      </c>
      <c r="L64" s="20">
        <f t="shared" si="1"/>
        <v>40</v>
      </c>
      <c r="M64" s="56">
        <f>'4주차'!N68</f>
        <v>207</v>
      </c>
      <c r="N64" s="16">
        <f t="shared" si="2"/>
        <v>247</v>
      </c>
      <c r="O64" s="39">
        <f t="shared" si="4"/>
        <v>6</v>
      </c>
      <c r="P64" s="40">
        <f t="shared" si="3"/>
        <v>0.8</v>
      </c>
      <c r="Q64" s="47"/>
    </row>
    <row r="65" spans="2:21" ht="18" customHeight="1">
      <c r="B65" s="61">
        <v>180</v>
      </c>
      <c r="C65" s="38"/>
      <c r="D65" s="48"/>
      <c r="E65" s="48" t="s">
        <v>24</v>
      </c>
      <c r="F65" s="48"/>
      <c r="G65" s="16">
        <v>10</v>
      </c>
      <c r="H65" s="16">
        <v>15</v>
      </c>
      <c r="I65" s="16">
        <v>10</v>
      </c>
      <c r="J65" s="21">
        <v>10</v>
      </c>
      <c r="K65" s="21">
        <v>13</v>
      </c>
      <c r="L65" s="20">
        <f t="shared" si="1"/>
        <v>58</v>
      </c>
      <c r="M65" s="56">
        <f>'4주차'!N69</f>
        <v>220</v>
      </c>
      <c r="N65" s="16">
        <f t="shared" si="2"/>
        <v>278</v>
      </c>
      <c r="O65" s="62">
        <f t="shared" si="4"/>
        <v>2</v>
      </c>
      <c r="P65" s="40">
        <f t="shared" si="3"/>
        <v>1</v>
      </c>
      <c r="Q65" s="47"/>
    </row>
    <row r="66" spans="2:21" ht="18" customHeight="1">
      <c r="B66" s="37">
        <v>181</v>
      </c>
      <c r="C66" s="38"/>
      <c r="D66" s="48"/>
      <c r="E66" s="48" t="s">
        <v>23</v>
      </c>
      <c r="F66" s="48"/>
      <c r="G66" s="16"/>
      <c r="H66" s="16"/>
      <c r="I66" s="16"/>
      <c r="J66" s="21">
        <v>3</v>
      </c>
      <c r="K66" s="21">
        <v>6</v>
      </c>
      <c r="L66" s="20">
        <f t="shared" ref="L66:L99" si="5">SUM(G66:K66)</f>
        <v>9</v>
      </c>
      <c r="M66" s="56">
        <f>'4주차'!N70</f>
        <v>141</v>
      </c>
      <c r="N66" s="16">
        <f t="shared" si="2"/>
        <v>150</v>
      </c>
      <c r="O66" s="39">
        <f t="shared" si="4"/>
        <v>31</v>
      </c>
      <c r="P66" s="40">
        <f t="shared" si="3"/>
        <v>0.4</v>
      </c>
      <c r="Q66" s="47"/>
    </row>
    <row r="67" spans="2:21" ht="18" customHeight="1">
      <c r="B67" s="37">
        <v>182</v>
      </c>
      <c r="C67" s="38"/>
      <c r="D67" s="48"/>
      <c r="E67" s="48" t="s">
        <v>23</v>
      </c>
      <c r="F67" s="48"/>
      <c r="G67" s="16"/>
      <c r="H67" s="16"/>
      <c r="I67" s="16"/>
      <c r="J67" s="21">
        <v>9</v>
      </c>
      <c r="K67" s="21">
        <v>15</v>
      </c>
      <c r="L67" s="20">
        <f t="shared" si="5"/>
        <v>24</v>
      </c>
      <c r="M67" s="56">
        <f>'4주차'!N71</f>
        <v>220</v>
      </c>
      <c r="N67" s="16">
        <f t="shared" ref="N67:N99" si="6">SUM(L67,M67)</f>
        <v>244</v>
      </c>
      <c r="O67" s="39">
        <f t="shared" si="4"/>
        <v>7</v>
      </c>
      <c r="P67" s="40">
        <f t="shared" ref="P67:P99" si="7">COUNTA(G67,H67,I67,J67,K67)/5</f>
        <v>0.4</v>
      </c>
      <c r="Q67" s="47"/>
    </row>
    <row r="68" spans="2:21" ht="18" customHeight="1">
      <c r="B68" s="37">
        <v>184</v>
      </c>
      <c r="C68" s="38"/>
      <c r="D68" s="48"/>
      <c r="E68" s="48" t="s">
        <v>24</v>
      </c>
      <c r="F68" s="48"/>
      <c r="G68" s="16">
        <v>4</v>
      </c>
      <c r="H68" s="16">
        <v>11</v>
      </c>
      <c r="I68" s="16">
        <v>12</v>
      </c>
      <c r="J68" s="21">
        <v>5</v>
      </c>
      <c r="K68" s="21">
        <v>5</v>
      </c>
      <c r="L68" s="20">
        <f t="shared" si="5"/>
        <v>37</v>
      </c>
      <c r="M68" s="56">
        <f>'4주차'!N73</f>
        <v>93</v>
      </c>
      <c r="N68" s="16">
        <f t="shared" si="6"/>
        <v>130</v>
      </c>
      <c r="O68" s="39">
        <f t="shared" si="4"/>
        <v>45</v>
      </c>
      <c r="P68" s="40">
        <f t="shared" si="7"/>
        <v>1</v>
      </c>
      <c r="Q68" s="47"/>
    </row>
    <row r="69" spans="2:21" ht="18" customHeight="1">
      <c r="B69" s="37">
        <v>185</v>
      </c>
      <c r="C69" s="38"/>
      <c r="D69" s="48"/>
      <c r="E69" s="48" t="s">
        <v>24</v>
      </c>
      <c r="F69" s="48"/>
      <c r="G69" s="16">
        <v>6</v>
      </c>
      <c r="H69" s="16"/>
      <c r="I69" s="16">
        <v>6</v>
      </c>
      <c r="J69" s="21">
        <v>5</v>
      </c>
      <c r="K69" s="21"/>
      <c r="L69" s="20">
        <f t="shared" si="5"/>
        <v>17</v>
      </c>
      <c r="M69" s="56">
        <f>'4주차'!N74</f>
        <v>110</v>
      </c>
      <c r="N69" s="16">
        <f t="shared" si="6"/>
        <v>127</v>
      </c>
      <c r="O69" s="39">
        <f t="shared" si="4"/>
        <v>46</v>
      </c>
      <c r="P69" s="40">
        <f t="shared" si="7"/>
        <v>0.6</v>
      </c>
      <c r="Q69" s="47"/>
      <c r="S69" s="12"/>
    </row>
    <row r="70" spans="2:21" ht="18" customHeight="1">
      <c r="B70" s="37">
        <v>186</v>
      </c>
      <c r="C70" s="38"/>
      <c r="D70" s="48"/>
      <c r="E70" s="48" t="s">
        <v>23</v>
      </c>
      <c r="F70" s="48"/>
      <c r="G70" s="16">
        <v>10</v>
      </c>
      <c r="H70" s="16"/>
      <c r="I70" s="16"/>
      <c r="J70" s="21"/>
      <c r="K70" s="21"/>
      <c r="L70" s="20">
        <f t="shared" si="5"/>
        <v>10</v>
      </c>
      <c r="M70" s="56">
        <f>'4주차'!N75</f>
        <v>129</v>
      </c>
      <c r="N70" s="16">
        <f t="shared" si="6"/>
        <v>139</v>
      </c>
      <c r="O70" s="39">
        <f t="shared" ref="O70:O101" si="8">RANK(N70,N$6:N$99)</f>
        <v>37</v>
      </c>
      <c r="P70" s="40">
        <f t="shared" si="7"/>
        <v>0.2</v>
      </c>
      <c r="Q70" s="47"/>
      <c r="S70" s="12"/>
    </row>
    <row r="71" spans="2:21" ht="18" customHeight="1">
      <c r="B71" s="37">
        <v>187</v>
      </c>
      <c r="C71" s="38"/>
      <c r="D71" s="48"/>
      <c r="E71" s="48" t="s">
        <v>24</v>
      </c>
      <c r="F71" s="48"/>
      <c r="G71" s="16">
        <v>11</v>
      </c>
      <c r="H71" s="16">
        <v>11</v>
      </c>
      <c r="I71" s="16">
        <v>12</v>
      </c>
      <c r="J71" s="21">
        <v>6</v>
      </c>
      <c r="K71" s="21">
        <v>15</v>
      </c>
      <c r="L71" s="20">
        <f t="shared" si="5"/>
        <v>55</v>
      </c>
      <c r="M71" s="56">
        <f>'4주차'!N76</f>
        <v>203</v>
      </c>
      <c r="N71" s="16">
        <f t="shared" si="6"/>
        <v>258</v>
      </c>
      <c r="O71" s="39">
        <f t="shared" si="8"/>
        <v>5</v>
      </c>
      <c r="P71" s="40">
        <f t="shared" si="7"/>
        <v>1</v>
      </c>
      <c r="Q71" s="47"/>
      <c r="S71" s="12"/>
    </row>
    <row r="72" spans="2:21" ht="18" customHeight="1">
      <c r="B72" s="37">
        <v>188</v>
      </c>
      <c r="C72" s="38"/>
      <c r="D72" s="48"/>
      <c r="E72" s="48" t="s">
        <v>23</v>
      </c>
      <c r="F72" s="48"/>
      <c r="G72" s="16">
        <v>9</v>
      </c>
      <c r="H72" s="16">
        <v>14</v>
      </c>
      <c r="I72" s="16"/>
      <c r="J72" s="21">
        <v>6</v>
      </c>
      <c r="K72" s="21">
        <v>10</v>
      </c>
      <c r="L72" s="20">
        <f t="shared" si="5"/>
        <v>39</v>
      </c>
      <c r="M72" s="56">
        <f>'4주차'!N77</f>
        <v>144</v>
      </c>
      <c r="N72" s="16">
        <f t="shared" si="6"/>
        <v>183</v>
      </c>
      <c r="O72" s="39">
        <f t="shared" si="8"/>
        <v>22</v>
      </c>
      <c r="P72" s="40">
        <f t="shared" si="7"/>
        <v>0.8</v>
      </c>
      <c r="Q72" s="47"/>
      <c r="S72" s="12"/>
    </row>
    <row r="73" spans="2:21" ht="18" customHeight="1">
      <c r="B73" s="37">
        <v>189</v>
      </c>
      <c r="C73" s="38"/>
      <c r="D73" s="48"/>
      <c r="E73" s="48" t="s">
        <v>23</v>
      </c>
      <c r="F73" s="48"/>
      <c r="G73" s="16">
        <v>8</v>
      </c>
      <c r="H73" s="16">
        <v>10</v>
      </c>
      <c r="I73" s="16"/>
      <c r="J73" s="21"/>
      <c r="K73" s="21"/>
      <c r="L73" s="20">
        <f t="shared" si="5"/>
        <v>18</v>
      </c>
      <c r="M73" s="56">
        <f>'4주차'!N78</f>
        <v>88</v>
      </c>
      <c r="N73" s="16">
        <f t="shared" si="6"/>
        <v>106</v>
      </c>
      <c r="O73" s="39">
        <f t="shared" si="8"/>
        <v>54</v>
      </c>
      <c r="P73" s="40">
        <f t="shared" si="7"/>
        <v>0.4</v>
      </c>
      <c r="Q73" s="47"/>
      <c r="S73" s="12"/>
    </row>
    <row r="74" spans="2:21" ht="18" customHeight="1">
      <c r="B74" s="37">
        <v>190</v>
      </c>
      <c r="C74" s="38"/>
      <c r="D74" s="48"/>
      <c r="E74" s="48" t="s">
        <v>23</v>
      </c>
      <c r="F74" s="48"/>
      <c r="G74" s="16"/>
      <c r="H74" s="16"/>
      <c r="I74" s="16"/>
      <c r="J74" s="21"/>
      <c r="K74" s="21"/>
      <c r="L74" s="20">
        <f t="shared" si="5"/>
        <v>0</v>
      </c>
      <c r="M74" s="56">
        <f>'4주차'!N79</f>
        <v>62</v>
      </c>
      <c r="N74" s="16">
        <f t="shared" si="6"/>
        <v>62</v>
      </c>
      <c r="O74" s="39">
        <f t="shared" si="8"/>
        <v>70</v>
      </c>
      <c r="P74" s="40">
        <f t="shared" si="7"/>
        <v>0</v>
      </c>
      <c r="Q74" s="60" t="s">
        <v>48</v>
      </c>
      <c r="S74" s="12"/>
    </row>
    <row r="75" spans="2:21" ht="18" customHeight="1">
      <c r="B75" s="37">
        <v>191</v>
      </c>
      <c r="C75" s="38"/>
      <c r="D75" s="48"/>
      <c r="E75" s="48" t="s">
        <v>24</v>
      </c>
      <c r="F75" s="48"/>
      <c r="G75" s="16">
        <v>5</v>
      </c>
      <c r="H75" s="16"/>
      <c r="I75" s="16"/>
      <c r="J75" s="21">
        <v>2</v>
      </c>
      <c r="K75" s="21">
        <v>5</v>
      </c>
      <c r="L75" s="20">
        <f t="shared" si="5"/>
        <v>12</v>
      </c>
      <c r="M75" s="56">
        <f>'4주차'!N80</f>
        <v>22</v>
      </c>
      <c r="N75" s="16">
        <f t="shared" si="6"/>
        <v>34</v>
      </c>
      <c r="O75" s="39">
        <f t="shared" si="8"/>
        <v>83</v>
      </c>
      <c r="P75" s="40">
        <f t="shared" si="7"/>
        <v>0.6</v>
      </c>
      <c r="Q75" s="46"/>
      <c r="S75" s="12"/>
    </row>
    <row r="76" spans="2:21" ht="18" customHeight="1">
      <c r="B76" s="37">
        <v>192</v>
      </c>
      <c r="C76" s="38"/>
      <c r="D76" s="48"/>
      <c r="E76" s="48" t="s">
        <v>23</v>
      </c>
      <c r="F76" s="48"/>
      <c r="G76" s="16">
        <v>7</v>
      </c>
      <c r="H76" s="16"/>
      <c r="I76" s="16"/>
      <c r="J76" s="21"/>
      <c r="K76" s="21"/>
      <c r="L76" s="20">
        <f t="shared" si="5"/>
        <v>7</v>
      </c>
      <c r="M76" s="56">
        <f>'4주차'!N81</f>
        <v>74</v>
      </c>
      <c r="N76" s="16">
        <f t="shared" si="6"/>
        <v>81</v>
      </c>
      <c r="O76" s="39">
        <f t="shared" si="8"/>
        <v>62</v>
      </c>
      <c r="P76" s="40">
        <f t="shared" si="7"/>
        <v>0.2</v>
      </c>
      <c r="Q76" s="45"/>
      <c r="S76" s="12"/>
    </row>
    <row r="77" spans="2:21" ht="18" customHeight="1">
      <c r="B77" s="37">
        <v>193</v>
      </c>
      <c r="C77" s="38"/>
      <c r="D77" s="48"/>
      <c r="E77" s="48" t="s">
        <v>24</v>
      </c>
      <c r="F77" s="48"/>
      <c r="G77" s="16"/>
      <c r="H77" s="16">
        <v>6</v>
      </c>
      <c r="I77" s="16"/>
      <c r="J77" s="21"/>
      <c r="K77" s="21"/>
      <c r="L77" s="20">
        <f t="shared" si="5"/>
        <v>6</v>
      </c>
      <c r="M77" s="56">
        <f>'4주차'!N82</f>
        <v>56</v>
      </c>
      <c r="N77" s="16">
        <f t="shared" si="6"/>
        <v>62</v>
      </c>
      <c r="O77" s="39">
        <f t="shared" si="8"/>
        <v>70</v>
      </c>
      <c r="P77" s="40">
        <f t="shared" si="7"/>
        <v>0.2</v>
      </c>
      <c r="Q77" s="45"/>
      <c r="S77" s="12"/>
    </row>
    <row r="78" spans="2:21" ht="18" customHeight="1">
      <c r="B78" s="61">
        <v>194</v>
      </c>
      <c r="C78" s="38"/>
      <c r="D78" s="48"/>
      <c r="E78" s="48" t="s">
        <v>24</v>
      </c>
      <c r="F78" s="48"/>
      <c r="G78" s="16">
        <v>8</v>
      </c>
      <c r="H78" s="16">
        <v>9</v>
      </c>
      <c r="I78" s="16">
        <v>3</v>
      </c>
      <c r="J78" s="21">
        <v>2</v>
      </c>
      <c r="K78" s="21">
        <v>7</v>
      </c>
      <c r="L78" s="20">
        <f t="shared" si="5"/>
        <v>29</v>
      </c>
      <c r="M78" s="56">
        <f>'4주차'!N83</f>
        <v>139</v>
      </c>
      <c r="N78" s="16">
        <f t="shared" si="6"/>
        <v>168</v>
      </c>
      <c r="O78" s="39">
        <f t="shared" si="8"/>
        <v>24</v>
      </c>
      <c r="P78" s="40">
        <f t="shared" si="7"/>
        <v>1</v>
      </c>
      <c r="Q78" s="45"/>
      <c r="S78" s="12"/>
    </row>
    <row r="79" spans="2:21" ht="18" customHeight="1">
      <c r="B79" s="37">
        <v>195</v>
      </c>
      <c r="C79" s="38"/>
      <c r="D79" s="48"/>
      <c r="E79" s="48" t="s">
        <v>23</v>
      </c>
      <c r="F79" s="48"/>
      <c r="G79" s="16">
        <v>3</v>
      </c>
      <c r="H79" s="16"/>
      <c r="I79" s="16"/>
      <c r="J79" s="21"/>
      <c r="K79" s="21"/>
      <c r="L79" s="20">
        <f t="shared" si="5"/>
        <v>3</v>
      </c>
      <c r="M79" s="56">
        <f>'4주차'!N84</f>
        <v>36</v>
      </c>
      <c r="N79" s="16">
        <f t="shared" si="6"/>
        <v>39</v>
      </c>
      <c r="O79" s="39">
        <f t="shared" si="8"/>
        <v>78</v>
      </c>
      <c r="P79" s="40">
        <f t="shared" si="7"/>
        <v>0.2</v>
      </c>
      <c r="Q79" s="45"/>
      <c r="S79" s="12"/>
      <c r="T79" s="12"/>
      <c r="U79" s="12"/>
    </row>
    <row r="80" spans="2:21" ht="18" customHeight="1">
      <c r="B80" s="37">
        <v>196</v>
      </c>
      <c r="C80" s="38"/>
      <c r="D80" s="48"/>
      <c r="E80" s="48" t="s">
        <v>23</v>
      </c>
      <c r="F80" s="48"/>
      <c r="G80" s="16">
        <v>9</v>
      </c>
      <c r="H80" s="16">
        <v>14</v>
      </c>
      <c r="I80" s="16"/>
      <c r="J80" s="21"/>
      <c r="K80" s="21"/>
      <c r="L80" s="20">
        <f t="shared" si="5"/>
        <v>23</v>
      </c>
      <c r="M80" s="56">
        <f>'4주차'!N85</f>
        <v>65</v>
      </c>
      <c r="N80" s="16">
        <f t="shared" si="6"/>
        <v>88</v>
      </c>
      <c r="O80" s="39">
        <f t="shared" si="8"/>
        <v>58</v>
      </c>
      <c r="P80" s="40">
        <f t="shared" si="7"/>
        <v>0.4</v>
      </c>
      <c r="Q80" s="45"/>
      <c r="S80" s="12"/>
      <c r="T80" s="12"/>
      <c r="U80" s="12"/>
    </row>
    <row r="81" spans="2:21" ht="18" customHeight="1">
      <c r="B81" s="74">
        <v>197</v>
      </c>
      <c r="C81" s="75"/>
      <c r="D81" s="68"/>
      <c r="E81" s="68" t="s">
        <v>24</v>
      </c>
      <c r="F81" s="68"/>
      <c r="G81" s="68"/>
      <c r="H81" s="68"/>
      <c r="I81" s="68"/>
      <c r="J81" s="73"/>
      <c r="K81" s="73"/>
      <c r="L81" s="69">
        <f t="shared" si="5"/>
        <v>0</v>
      </c>
      <c r="M81" s="70">
        <f>'4주차'!N86</f>
        <v>41</v>
      </c>
      <c r="N81" s="68">
        <f t="shared" si="6"/>
        <v>41</v>
      </c>
      <c r="O81" s="71">
        <f t="shared" si="8"/>
        <v>77</v>
      </c>
      <c r="P81" s="72">
        <f t="shared" si="7"/>
        <v>0</v>
      </c>
      <c r="Q81" s="60" t="s">
        <v>48</v>
      </c>
      <c r="S81" s="12"/>
      <c r="T81" s="12"/>
      <c r="U81" s="12"/>
    </row>
    <row r="82" spans="2:21" ht="18" customHeight="1">
      <c r="B82" s="74">
        <v>198</v>
      </c>
      <c r="C82" s="75"/>
      <c r="D82" s="68"/>
      <c r="E82" s="68" t="s">
        <v>23</v>
      </c>
      <c r="F82" s="68"/>
      <c r="G82" s="68"/>
      <c r="H82" s="68"/>
      <c r="I82" s="68"/>
      <c r="J82" s="73"/>
      <c r="K82" s="73"/>
      <c r="L82" s="69">
        <f t="shared" si="5"/>
        <v>0</v>
      </c>
      <c r="M82" s="70">
        <f>'4주차'!N87</f>
        <v>14</v>
      </c>
      <c r="N82" s="68">
        <f t="shared" si="6"/>
        <v>14</v>
      </c>
      <c r="O82" s="71">
        <f t="shared" si="8"/>
        <v>91</v>
      </c>
      <c r="P82" s="72">
        <f t="shared" si="7"/>
        <v>0</v>
      </c>
      <c r="Q82" s="60" t="s">
        <v>48</v>
      </c>
      <c r="S82" s="12"/>
      <c r="T82" s="12"/>
      <c r="U82" s="12"/>
    </row>
    <row r="83" spans="2:21" ht="18" customHeight="1">
      <c r="B83" s="74">
        <v>200</v>
      </c>
      <c r="C83" s="75"/>
      <c r="D83" s="68"/>
      <c r="E83" s="68" t="s">
        <v>23</v>
      </c>
      <c r="F83" s="68"/>
      <c r="G83" s="68"/>
      <c r="H83" s="68"/>
      <c r="I83" s="68"/>
      <c r="J83" s="73"/>
      <c r="K83" s="73"/>
      <c r="L83" s="69">
        <f t="shared" si="5"/>
        <v>0</v>
      </c>
      <c r="M83" s="70">
        <f>'4주차'!N88</f>
        <v>36</v>
      </c>
      <c r="N83" s="68">
        <f t="shared" si="6"/>
        <v>36</v>
      </c>
      <c r="O83" s="71">
        <f t="shared" si="8"/>
        <v>81</v>
      </c>
      <c r="P83" s="72">
        <f t="shared" si="7"/>
        <v>0</v>
      </c>
      <c r="Q83" s="60" t="s">
        <v>48</v>
      </c>
      <c r="S83" s="12"/>
      <c r="T83" s="12"/>
      <c r="U83" s="12"/>
    </row>
    <row r="84" spans="2:21" ht="18" customHeight="1">
      <c r="B84" s="74">
        <v>201</v>
      </c>
      <c r="C84" s="75"/>
      <c r="D84" s="68"/>
      <c r="E84" s="68" t="s">
        <v>24</v>
      </c>
      <c r="F84" s="68"/>
      <c r="G84" s="68"/>
      <c r="H84" s="68"/>
      <c r="I84" s="68"/>
      <c r="J84" s="73"/>
      <c r="K84" s="73"/>
      <c r="L84" s="69">
        <f t="shared" si="5"/>
        <v>0</v>
      </c>
      <c r="M84" s="70">
        <f>'4주차'!N89</f>
        <v>35</v>
      </c>
      <c r="N84" s="68">
        <f t="shared" si="6"/>
        <v>35</v>
      </c>
      <c r="O84" s="71">
        <f t="shared" si="8"/>
        <v>82</v>
      </c>
      <c r="P84" s="72">
        <f t="shared" si="7"/>
        <v>0</v>
      </c>
      <c r="Q84" s="60" t="s">
        <v>48</v>
      </c>
      <c r="S84" s="12"/>
      <c r="T84" s="12"/>
      <c r="U84" s="12"/>
    </row>
    <row r="85" spans="2:21" ht="18" customHeight="1">
      <c r="B85" s="37">
        <v>202</v>
      </c>
      <c r="C85" s="38"/>
      <c r="D85" s="48"/>
      <c r="E85" s="48" t="s">
        <v>24</v>
      </c>
      <c r="F85" s="48"/>
      <c r="G85" s="16"/>
      <c r="H85" s="16"/>
      <c r="I85" s="16"/>
      <c r="J85" s="21">
        <v>4</v>
      </c>
      <c r="K85" s="21"/>
      <c r="L85" s="20">
        <f t="shared" si="5"/>
        <v>4</v>
      </c>
      <c r="M85" s="56">
        <f>'4주차'!N90</f>
        <v>92</v>
      </c>
      <c r="N85" s="16">
        <f t="shared" si="6"/>
        <v>96</v>
      </c>
      <c r="O85" s="39">
        <f t="shared" si="8"/>
        <v>56</v>
      </c>
      <c r="P85" s="40">
        <f t="shared" si="7"/>
        <v>0.2</v>
      </c>
      <c r="Q85" s="47"/>
      <c r="S85" s="12"/>
      <c r="T85" s="12"/>
      <c r="U85" s="12"/>
    </row>
    <row r="86" spans="2:21" ht="18" customHeight="1">
      <c r="B86" s="74">
        <v>203</v>
      </c>
      <c r="C86" s="75"/>
      <c r="D86" s="68"/>
      <c r="E86" s="68" t="s">
        <v>24</v>
      </c>
      <c r="F86" s="68"/>
      <c r="G86" s="68"/>
      <c r="H86" s="68"/>
      <c r="I86" s="68"/>
      <c r="J86" s="73"/>
      <c r="K86" s="73"/>
      <c r="L86" s="69">
        <f t="shared" si="5"/>
        <v>0</v>
      </c>
      <c r="M86" s="70">
        <f>'4주차'!N91</f>
        <v>14</v>
      </c>
      <c r="N86" s="68">
        <f t="shared" si="6"/>
        <v>14</v>
      </c>
      <c r="O86" s="71">
        <f t="shared" si="8"/>
        <v>91</v>
      </c>
      <c r="P86" s="72">
        <f t="shared" si="7"/>
        <v>0</v>
      </c>
      <c r="Q86" s="60" t="s">
        <v>48</v>
      </c>
      <c r="S86" s="12"/>
      <c r="T86" s="12"/>
      <c r="U86" s="12"/>
    </row>
    <row r="87" spans="2:21" ht="18" customHeight="1">
      <c r="B87" s="74">
        <v>204</v>
      </c>
      <c r="C87" s="75"/>
      <c r="D87" s="68"/>
      <c r="E87" s="68" t="s">
        <v>23</v>
      </c>
      <c r="F87" s="68"/>
      <c r="G87" s="68"/>
      <c r="H87" s="68"/>
      <c r="I87" s="68"/>
      <c r="J87" s="73"/>
      <c r="K87" s="73"/>
      <c r="L87" s="69">
        <f t="shared" si="5"/>
        <v>0</v>
      </c>
      <c r="M87" s="70">
        <f>'4주차'!N92</f>
        <v>57</v>
      </c>
      <c r="N87" s="68">
        <f t="shared" si="6"/>
        <v>57</v>
      </c>
      <c r="O87" s="71">
        <f t="shared" si="8"/>
        <v>72</v>
      </c>
      <c r="P87" s="72">
        <f t="shared" si="7"/>
        <v>0</v>
      </c>
      <c r="Q87" s="60" t="s">
        <v>48</v>
      </c>
      <c r="S87" s="12"/>
      <c r="T87" s="12"/>
    </row>
    <row r="88" spans="2:21" ht="18" customHeight="1">
      <c r="B88" s="74">
        <v>205</v>
      </c>
      <c r="C88" s="75"/>
      <c r="D88" s="68"/>
      <c r="E88" s="68" t="s">
        <v>23</v>
      </c>
      <c r="F88" s="68"/>
      <c r="G88" s="68"/>
      <c r="H88" s="68"/>
      <c r="I88" s="68"/>
      <c r="J88" s="73"/>
      <c r="K88" s="73"/>
      <c r="L88" s="69">
        <f t="shared" si="5"/>
        <v>0</v>
      </c>
      <c r="M88" s="70">
        <f>'4주차'!N93</f>
        <v>15</v>
      </c>
      <c r="N88" s="68">
        <f t="shared" si="6"/>
        <v>15</v>
      </c>
      <c r="O88" s="71">
        <f t="shared" si="8"/>
        <v>90</v>
      </c>
      <c r="P88" s="72">
        <f t="shared" si="7"/>
        <v>0</v>
      </c>
      <c r="Q88" s="60" t="s">
        <v>48</v>
      </c>
      <c r="S88" s="12"/>
      <c r="T88" s="12"/>
    </row>
    <row r="89" spans="2:21" ht="18" customHeight="1">
      <c r="B89" s="37">
        <v>210</v>
      </c>
      <c r="C89" s="38"/>
      <c r="D89" s="48"/>
      <c r="E89" s="48" t="s">
        <v>24</v>
      </c>
      <c r="F89" s="48"/>
      <c r="G89" s="16">
        <v>8</v>
      </c>
      <c r="H89" s="16"/>
      <c r="I89" s="16"/>
      <c r="J89" s="21"/>
      <c r="K89" s="21"/>
      <c r="L89" s="20">
        <f t="shared" si="5"/>
        <v>8</v>
      </c>
      <c r="M89" s="56">
        <f>'4주차'!N94</f>
        <v>131</v>
      </c>
      <c r="N89" s="16">
        <f t="shared" si="6"/>
        <v>139</v>
      </c>
      <c r="O89" s="39">
        <f t="shared" si="8"/>
        <v>37</v>
      </c>
      <c r="P89" s="40">
        <f t="shared" si="7"/>
        <v>0.2</v>
      </c>
      <c r="Q89" s="47"/>
      <c r="S89" s="12"/>
      <c r="T89" s="12"/>
    </row>
    <row r="90" spans="2:21" ht="18" customHeight="1">
      <c r="B90" s="37">
        <v>211</v>
      </c>
      <c r="C90" s="38"/>
      <c r="D90" s="48"/>
      <c r="E90" s="48" t="s">
        <v>24</v>
      </c>
      <c r="F90" s="48"/>
      <c r="G90" s="16"/>
      <c r="H90" s="16"/>
      <c r="I90" s="16"/>
      <c r="J90" s="21"/>
      <c r="K90" s="21"/>
      <c r="L90" s="20">
        <f t="shared" si="5"/>
        <v>0</v>
      </c>
      <c r="M90" s="56">
        <f>'4주차'!N95</f>
        <v>21</v>
      </c>
      <c r="N90" s="16">
        <f t="shared" si="6"/>
        <v>21</v>
      </c>
      <c r="O90" s="39">
        <f t="shared" si="8"/>
        <v>89</v>
      </c>
      <c r="P90" s="40">
        <f t="shared" si="7"/>
        <v>0</v>
      </c>
      <c r="Q90" s="60" t="s">
        <v>48</v>
      </c>
      <c r="S90" s="12"/>
    </row>
    <row r="91" spans="2:21" ht="18" customHeight="1">
      <c r="B91" s="37">
        <v>212</v>
      </c>
      <c r="C91" s="38"/>
      <c r="D91" s="48"/>
      <c r="E91" s="48" t="s">
        <v>23</v>
      </c>
      <c r="F91" s="48"/>
      <c r="G91" s="16">
        <v>8</v>
      </c>
      <c r="H91" s="16">
        <v>15</v>
      </c>
      <c r="I91" s="16">
        <v>11</v>
      </c>
      <c r="J91" s="21">
        <v>7</v>
      </c>
      <c r="K91" s="21">
        <v>9</v>
      </c>
      <c r="L91" s="20">
        <f t="shared" si="5"/>
        <v>50</v>
      </c>
      <c r="M91" s="56">
        <f>'4주차'!N96</f>
        <v>183</v>
      </c>
      <c r="N91" s="16">
        <f t="shared" si="6"/>
        <v>233</v>
      </c>
      <c r="O91" s="39">
        <f t="shared" si="8"/>
        <v>9</v>
      </c>
      <c r="P91" s="40">
        <f t="shared" si="7"/>
        <v>1</v>
      </c>
      <c r="Q91" s="47"/>
      <c r="S91" s="12"/>
    </row>
    <row r="92" spans="2:21" ht="18" customHeight="1">
      <c r="B92" s="74">
        <v>213</v>
      </c>
      <c r="C92" s="75"/>
      <c r="D92" s="68"/>
      <c r="E92" s="68" t="s">
        <v>23</v>
      </c>
      <c r="F92" s="68"/>
      <c r="G92" s="68"/>
      <c r="H92" s="68"/>
      <c r="I92" s="68"/>
      <c r="J92" s="73"/>
      <c r="K92" s="73"/>
      <c r="L92" s="69">
        <f t="shared" si="5"/>
        <v>0</v>
      </c>
      <c r="M92" s="70">
        <f>'4주차'!N97</f>
        <v>66</v>
      </c>
      <c r="N92" s="68">
        <f t="shared" si="6"/>
        <v>66</v>
      </c>
      <c r="O92" s="71">
        <f t="shared" si="8"/>
        <v>67</v>
      </c>
      <c r="P92" s="72">
        <f t="shared" si="7"/>
        <v>0</v>
      </c>
      <c r="Q92" s="60" t="s">
        <v>48</v>
      </c>
      <c r="S92" s="12"/>
    </row>
    <row r="93" spans="2:21" ht="18" customHeight="1">
      <c r="B93" s="74">
        <v>214</v>
      </c>
      <c r="C93" s="75"/>
      <c r="D93" s="68"/>
      <c r="E93" s="68" t="s">
        <v>24</v>
      </c>
      <c r="F93" s="68"/>
      <c r="G93" s="68"/>
      <c r="H93" s="68"/>
      <c r="I93" s="68"/>
      <c r="J93" s="73"/>
      <c r="K93" s="73"/>
      <c r="L93" s="69">
        <f t="shared" si="5"/>
        <v>0</v>
      </c>
      <c r="M93" s="70">
        <f>'4주차'!N98</f>
        <v>44</v>
      </c>
      <c r="N93" s="68">
        <f t="shared" si="6"/>
        <v>44</v>
      </c>
      <c r="O93" s="71">
        <f t="shared" si="8"/>
        <v>76</v>
      </c>
      <c r="P93" s="72">
        <f t="shared" si="7"/>
        <v>0</v>
      </c>
      <c r="Q93" s="60" t="s">
        <v>48</v>
      </c>
    </row>
    <row r="94" spans="2:21" ht="18" customHeight="1">
      <c r="B94" s="74">
        <v>215</v>
      </c>
      <c r="C94" s="75"/>
      <c r="D94" s="68"/>
      <c r="E94" s="68" t="s">
        <v>23</v>
      </c>
      <c r="F94" s="68"/>
      <c r="G94" s="68"/>
      <c r="H94" s="68"/>
      <c r="I94" s="68"/>
      <c r="J94" s="73"/>
      <c r="K94" s="73"/>
      <c r="L94" s="69">
        <f t="shared" si="5"/>
        <v>0</v>
      </c>
      <c r="M94" s="70">
        <f>'4주차'!N99</f>
        <v>37</v>
      </c>
      <c r="N94" s="68">
        <f t="shared" si="6"/>
        <v>37</v>
      </c>
      <c r="O94" s="71">
        <f t="shared" si="8"/>
        <v>80</v>
      </c>
      <c r="P94" s="72">
        <f t="shared" si="7"/>
        <v>0</v>
      </c>
      <c r="Q94" s="60" t="s">
        <v>48</v>
      </c>
    </row>
    <row r="95" spans="2:21" ht="18" customHeight="1">
      <c r="B95" s="37">
        <v>238</v>
      </c>
      <c r="C95" s="38"/>
      <c r="D95" s="48"/>
      <c r="E95" s="48" t="s">
        <v>23</v>
      </c>
      <c r="F95" s="48"/>
      <c r="G95" s="16">
        <v>6</v>
      </c>
      <c r="H95" s="16">
        <v>8</v>
      </c>
      <c r="I95" s="16">
        <v>7</v>
      </c>
      <c r="J95" s="21">
        <v>7</v>
      </c>
      <c r="K95" s="21">
        <v>4</v>
      </c>
      <c r="L95" s="20">
        <f t="shared" si="5"/>
        <v>32</v>
      </c>
      <c r="M95" s="56">
        <f>'4주차'!N103</f>
        <v>54</v>
      </c>
      <c r="N95" s="16">
        <f t="shared" si="6"/>
        <v>86</v>
      </c>
      <c r="O95" s="39">
        <f t="shared" si="8"/>
        <v>59</v>
      </c>
      <c r="P95" s="40">
        <f t="shared" si="7"/>
        <v>1</v>
      </c>
      <c r="Q95" s="47"/>
    </row>
    <row r="96" spans="2:21" ht="18" customHeight="1">
      <c r="B96" s="37">
        <v>240</v>
      </c>
      <c r="C96" s="38"/>
      <c r="D96" s="48"/>
      <c r="E96" s="48" t="s">
        <v>23</v>
      </c>
      <c r="F96" s="48"/>
      <c r="G96" s="16"/>
      <c r="H96" s="16"/>
      <c r="I96" s="16"/>
      <c r="J96" s="21">
        <v>8</v>
      </c>
      <c r="K96" s="21">
        <v>6</v>
      </c>
      <c r="L96" s="20">
        <f t="shared" si="5"/>
        <v>14</v>
      </c>
      <c r="M96" s="56">
        <f>'4주차'!N104</f>
        <v>51</v>
      </c>
      <c r="N96" s="16">
        <f t="shared" si="6"/>
        <v>65</v>
      </c>
      <c r="O96" s="39">
        <f t="shared" si="8"/>
        <v>69</v>
      </c>
      <c r="P96" s="40">
        <f t="shared" si="7"/>
        <v>0.4</v>
      </c>
      <c r="Q96" s="47"/>
    </row>
    <row r="97" spans="2:19" ht="18" customHeight="1">
      <c r="B97" s="63">
        <v>241</v>
      </c>
      <c r="C97" s="16"/>
      <c r="D97" s="48"/>
      <c r="E97" s="48" t="s">
        <v>23</v>
      </c>
      <c r="F97" s="48"/>
      <c r="G97" s="16"/>
      <c r="H97" s="16">
        <v>12</v>
      </c>
      <c r="I97" s="16"/>
      <c r="J97" s="21"/>
      <c r="K97" s="21"/>
      <c r="L97" s="20">
        <f t="shared" si="5"/>
        <v>12</v>
      </c>
      <c r="M97" s="56">
        <f>'4주차'!N105</f>
        <v>13</v>
      </c>
      <c r="N97" s="16">
        <f t="shared" si="6"/>
        <v>25</v>
      </c>
      <c r="O97" s="39">
        <f t="shared" si="8"/>
        <v>88</v>
      </c>
      <c r="P97" s="40">
        <f t="shared" si="7"/>
        <v>0.2</v>
      </c>
      <c r="Q97" s="47"/>
    </row>
    <row r="98" spans="2:19" ht="18" customHeight="1">
      <c r="B98" s="63">
        <v>245</v>
      </c>
      <c r="C98" s="16"/>
      <c r="D98" s="48"/>
      <c r="E98" s="48" t="s">
        <v>23</v>
      </c>
      <c r="F98" s="48"/>
      <c r="G98" s="16">
        <v>10</v>
      </c>
      <c r="H98" s="16">
        <v>14</v>
      </c>
      <c r="I98" s="16">
        <v>10</v>
      </c>
      <c r="J98" s="21">
        <v>8</v>
      </c>
      <c r="K98" s="21">
        <v>9</v>
      </c>
      <c r="L98" s="20">
        <f t="shared" si="5"/>
        <v>51</v>
      </c>
      <c r="M98" s="56">
        <f>'4주차'!N106</f>
        <v>80</v>
      </c>
      <c r="N98" s="16">
        <f t="shared" si="6"/>
        <v>131</v>
      </c>
      <c r="O98" s="39">
        <f t="shared" si="8"/>
        <v>43</v>
      </c>
      <c r="P98" s="40">
        <f t="shared" si="7"/>
        <v>1</v>
      </c>
      <c r="Q98" s="47"/>
    </row>
    <row r="99" spans="2:19" ht="18" customHeight="1" thickBot="1">
      <c r="B99" s="63">
        <v>243</v>
      </c>
      <c r="C99" s="16"/>
      <c r="D99" s="48"/>
      <c r="E99" s="48" t="s">
        <v>23</v>
      </c>
      <c r="F99" s="48"/>
      <c r="G99" s="16">
        <v>11</v>
      </c>
      <c r="H99" s="16">
        <v>15</v>
      </c>
      <c r="I99" s="16"/>
      <c r="J99" s="21"/>
      <c r="K99" s="21">
        <v>3</v>
      </c>
      <c r="L99" s="20">
        <f t="shared" si="5"/>
        <v>29</v>
      </c>
      <c r="M99" s="56">
        <f>'4주차'!N107</f>
        <v>17</v>
      </c>
      <c r="N99" s="16">
        <f t="shared" si="6"/>
        <v>46</v>
      </c>
      <c r="O99" s="39">
        <f t="shared" si="8"/>
        <v>74</v>
      </c>
      <c r="P99" s="40">
        <f t="shared" si="7"/>
        <v>0.6</v>
      </c>
      <c r="Q99" s="47"/>
    </row>
    <row r="100" spans="2:19" ht="20.25" customHeight="1">
      <c r="B100" s="150" t="s">
        <v>5</v>
      </c>
      <c r="C100" s="151"/>
      <c r="D100" s="151"/>
      <c r="E100" s="151"/>
      <c r="F100" s="151"/>
      <c r="G100" s="151"/>
      <c r="H100" s="151"/>
      <c r="I100" s="151"/>
      <c r="J100" s="151"/>
      <c r="K100" s="151"/>
      <c r="L100" s="151"/>
      <c r="M100" s="151"/>
      <c r="N100" s="151"/>
      <c r="O100" s="151"/>
      <c r="P100" s="151"/>
      <c r="Q100" s="11"/>
      <c r="S100" s="12"/>
    </row>
    <row r="101" spans="2:19" ht="21" customHeight="1">
      <c r="B101" s="152" t="s">
        <v>6</v>
      </c>
      <c r="C101" s="153"/>
      <c r="D101" s="153"/>
      <c r="E101" s="153"/>
      <c r="F101" s="153"/>
      <c r="G101" s="153"/>
      <c r="H101" s="153"/>
      <c r="I101" s="153"/>
      <c r="J101" s="153"/>
      <c r="K101" s="153"/>
      <c r="L101" s="153"/>
      <c r="M101" s="153"/>
      <c r="N101" s="153"/>
      <c r="O101" s="153"/>
      <c r="P101" s="153"/>
      <c r="Q101" s="154"/>
      <c r="S101" s="12"/>
    </row>
    <row r="102" spans="2:19" ht="24" customHeight="1">
      <c r="B102" s="35"/>
      <c r="C102" s="77"/>
      <c r="D102" s="135" t="s">
        <v>4</v>
      </c>
      <c r="E102" s="135"/>
      <c r="F102" s="135"/>
      <c r="G102" s="135"/>
      <c r="H102" s="135"/>
      <c r="I102" s="135"/>
      <c r="J102" s="135"/>
      <c r="K102" s="135"/>
      <c r="L102" s="135"/>
      <c r="M102" s="135"/>
      <c r="N102" s="135"/>
      <c r="O102" s="135"/>
      <c r="P102" s="135"/>
      <c r="Q102" s="136"/>
      <c r="S102" s="12"/>
    </row>
    <row r="103" spans="2:19" ht="24" customHeight="1" thickBot="1">
      <c r="B103" s="137" t="s">
        <v>7</v>
      </c>
      <c r="C103" s="138"/>
      <c r="D103" s="138"/>
      <c r="E103" s="138"/>
      <c r="F103" s="138"/>
      <c r="G103" s="138"/>
      <c r="H103" s="138"/>
      <c r="I103" s="138"/>
      <c r="J103" s="138"/>
      <c r="K103" s="138"/>
      <c r="L103" s="138"/>
      <c r="M103" s="138"/>
      <c r="N103" s="138"/>
      <c r="O103" s="138"/>
      <c r="P103" s="138"/>
      <c r="Q103" s="139"/>
      <c r="S103" s="12"/>
    </row>
    <row r="104" spans="2:19">
      <c r="G104" s="18"/>
      <c r="S104" s="12"/>
    </row>
    <row r="105" spans="2:19">
      <c r="G105" s="28"/>
      <c r="S105" s="12"/>
    </row>
    <row r="106" spans="2:19">
      <c r="G106" s="28"/>
    </row>
    <row r="107" spans="2:19">
      <c r="G107" s="28"/>
    </row>
    <row r="108" spans="2:19">
      <c r="G108" s="28"/>
    </row>
    <row r="109" spans="2:19">
      <c r="G109" s="28"/>
    </row>
    <row r="110" spans="2:19">
      <c r="G110" s="28"/>
    </row>
    <row r="111" spans="2:19">
      <c r="G111" s="28"/>
    </row>
    <row r="112" spans="2:19">
      <c r="G112" s="28"/>
    </row>
    <row r="113" spans="7:18">
      <c r="G113" s="28"/>
    </row>
    <row r="114" spans="7:18">
      <c r="G114" s="28"/>
    </row>
    <row r="115" spans="7:18">
      <c r="G115" s="28"/>
    </row>
    <row r="116" spans="7:18">
      <c r="G116" s="28"/>
    </row>
    <row r="117" spans="7:18">
      <c r="G117" s="28"/>
    </row>
    <row r="118" spans="7:18">
      <c r="G118" s="28"/>
    </row>
    <row r="119" spans="7:18">
      <c r="G119" s="28"/>
    </row>
    <row r="120" spans="7:18">
      <c r="G120" s="28"/>
    </row>
    <row r="121" spans="7:18">
      <c r="G121" s="28"/>
    </row>
    <row r="122" spans="7:18">
      <c r="G122" s="27"/>
    </row>
    <row r="125" spans="7:18">
      <c r="R125" s="9" t="s">
        <v>17</v>
      </c>
    </row>
    <row r="127" spans="7:18" ht="27.75">
      <c r="Q127" s="3" ph="1"/>
    </row>
    <row r="242" spans="17:17" ht="27.75">
      <c r="Q242" s="3" ph="1"/>
    </row>
    <row r="243" spans="17:17" ht="27.75">
      <c r="Q243" s="3" ph="1"/>
    </row>
    <row r="244" spans="17:17" ht="27.75">
      <c r="Q244" s="3" ph="1"/>
    </row>
    <row r="245" spans="17:17" ht="27.75">
      <c r="Q245" s="3" ph="1"/>
    </row>
    <row r="246" spans="17:17" ht="27.75">
      <c r="Q246" s="3" ph="1"/>
    </row>
    <row r="247" spans="17:17" ht="27.75">
      <c r="Q247" s="3" ph="1"/>
    </row>
    <row r="248" spans="17:17" ht="27.75">
      <c r="Q248" s="3" ph="1"/>
    </row>
    <row r="249" spans="17:17" ht="27.75">
      <c r="Q249" s="3" ph="1"/>
    </row>
    <row r="250" spans="17:17" ht="27.75">
      <c r="Q250" s="3" ph="1"/>
    </row>
    <row r="251" spans="17:17" ht="27.75">
      <c r="Q251" s="3" ph="1"/>
    </row>
    <row r="252" spans="17:17" ht="27.75">
      <c r="Q252" s="3" ph="1"/>
    </row>
    <row r="253" spans="17:17" ht="27.75">
      <c r="Q253" s="3" ph="1"/>
    </row>
    <row r="254" spans="17:17" ht="27.75">
      <c r="Q254" s="3" ph="1"/>
    </row>
    <row r="255" spans="17:17" ht="27.75">
      <c r="Q255" s="3" ph="1"/>
    </row>
    <row r="256" spans="17:17" ht="27.75">
      <c r="Q256" s="3" ph="1"/>
    </row>
    <row r="257" spans="17:17" ht="27.75">
      <c r="Q257" s="3" ph="1"/>
    </row>
    <row r="258" spans="17:17" ht="27.75">
      <c r="Q258" s="3" ph="1"/>
    </row>
    <row r="259" spans="17:17" ht="27.75">
      <c r="Q259" s="3" ph="1"/>
    </row>
    <row r="260" spans="17:17" ht="27.75">
      <c r="Q260" s="3" ph="1"/>
    </row>
    <row r="261" spans="17:17" ht="27.75">
      <c r="Q261" s="3" ph="1"/>
    </row>
    <row r="262" spans="17:17" ht="27.75">
      <c r="Q262" s="3" ph="1"/>
    </row>
  </sheetData>
  <mergeCells count="9">
    <mergeCell ref="B101:Q101"/>
    <mergeCell ref="D102:Q102"/>
    <mergeCell ref="B103:Q103"/>
    <mergeCell ref="B2:Q2"/>
    <mergeCell ref="B3:Q3"/>
    <mergeCell ref="B4:D4"/>
    <mergeCell ref="L4:O4"/>
    <mergeCell ref="P4:P5"/>
    <mergeCell ref="B100:P100"/>
  </mergeCells>
  <phoneticPr fontId="1" type="noConversion"/>
  <conditionalFormatting sqref="G6:M99">
    <cfRule type="cellIs" dxfId="5" priority="3" operator="equal">
      <formula>0</formula>
    </cfRule>
  </conditionalFormatting>
  <conditionalFormatting sqref="P6:P99">
    <cfRule type="cellIs" dxfId="4" priority="2" operator="lessThan">
      <formula>1</formula>
    </cfRule>
  </conditionalFormatting>
  <conditionalFormatting sqref="G6:M99">
    <cfRule type="cellIs" dxfId="3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62"/>
  <sheetViews>
    <sheetView tabSelected="1" workbookViewId="0">
      <selection activeCell="L6" sqref="L6"/>
    </sheetView>
  </sheetViews>
  <sheetFormatPr defaultRowHeight="33.75"/>
  <cols>
    <col min="1" max="1" width="0.25" style="9" customWidth="1"/>
    <col min="2" max="2" width="14.875" style="122" customWidth="1"/>
    <col min="3" max="3" width="13" style="112" customWidth="1"/>
    <col min="4" max="4" width="12" style="99" customWidth="1"/>
    <col min="5" max="8" width="12" style="112" customWidth="1"/>
    <col min="9" max="11" width="12.5" style="112" customWidth="1"/>
    <col min="12" max="12" width="13.25" style="119" customWidth="1"/>
    <col min="13" max="13" width="13.25" style="95" customWidth="1"/>
    <col min="14" max="14" width="16.5" style="95" customWidth="1"/>
    <col min="15" max="15" width="3.625" style="9" customWidth="1"/>
    <col min="16" max="16" width="6.75" style="9" customWidth="1"/>
    <col min="17" max="16384" width="9" style="9"/>
  </cols>
  <sheetData>
    <row r="1" spans="1:16" ht="34.5" thickBot="1">
      <c r="B1" s="120"/>
      <c r="C1" s="100"/>
      <c r="D1" s="127"/>
      <c r="E1" s="100"/>
      <c r="F1" s="100"/>
      <c r="G1" s="100"/>
      <c r="H1" s="100"/>
      <c r="I1" s="100"/>
      <c r="J1" s="100"/>
      <c r="K1" s="100"/>
      <c r="L1" s="115"/>
      <c r="M1" s="81"/>
      <c r="N1" s="82"/>
    </row>
    <row r="2" spans="1:16" s="123" customFormat="1" ht="51" customHeight="1" thickTop="1" thickBot="1">
      <c r="B2" s="168" t="s">
        <v>58</v>
      </c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70"/>
    </row>
    <row r="3" spans="1:16" ht="36" customHeight="1" thickTop="1" thickBot="1">
      <c r="B3" s="171" t="s">
        <v>59</v>
      </c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3"/>
    </row>
    <row r="4" spans="1:16" ht="32.25" thickBot="1">
      <c r="B4" s="121"/>
      <c r="C4" s="124"/>
      <c r="D4" s="101">
        <v>11</v>
      </c>
      <c r="E4" s="101">
        <v>12</v>
      </c>
      <c r="F4" s="101">
        <v>13</v>
      </c>
      <c r="G4" s="101">
        <v>14</v>
      </c>
      <c r="H4" s="101">
        <v>15</v>
      </c>
      <c r="I4" s="174" t="s">
        <v>18</v>
      </c>
      <c r="J4" s="175"/>
      <c r="K4" s="175"/>
      <c r="L4" s="176"/>
      <c r="M4" s="177" t="s">
        <v>2</v>
      </c>
      <c r="N4" s="83" t="s">
        <v>3</v>
      </c>
    </row>
    <row r="5" spans="1:16" ht="49.5" customHeight="1" thickBot="1">
      <c r="A5" s="2" t="s">
        <v>0</v>
      </c>
      <c r="B5" s="84" t="s">
        <v>61</v>
      </c>
      <c r="C5" s="125" t="s">
        <v>62</v>
      </c>
      <c r="D5" s="101" t="s">
        <v>11</v>
      </c>
      <c r="E5" s="102" t="s">
        <v>10</v>
      </c>
      <c r="F5" s="101" t="s">
        <v>13</v>
      </c>
      <c r="G5" s="101" t="s">
        <v>14</v>
      </c>
      <c r="H5" s="101" t="s">
        <v>12</v>
      </c>
      <c r="I5" s="103" t="s">
        <v>44</v>
      </c>
      <c r="J5" s="103" t="s">
        <v>45</v>
      </c>
      <c r="K5" s="103" t="s">
        <v>8</v>
      </c>
      <c r="L5" s="101" t="s">
        <v>60</v>
      </c>
      <c r="M5" s="178"/>
      <c r="N5" s="83"/>
      <c r="P5" s="25"/>
    </row>
    <row r="6" spans="1:16" ht="28.5" customHeight="1" thickBot="1">
      <c r="B6" s="128">
        <v>100</v>
      </c>
      <c r="C6" s="104" t="s">
        <v>63</v>
      </c>
      <c r="D6" s="104">
        <v>9</v>
      </c>
      <c r="E6" s="104">
        <v>12</v>
      </c>
      <c r="F6" s="104">
        <v>6</v>
      </c>
      <c r="G6" s="105">
        <v>3</v>
      </c>
      <c r="H6" s="105">
        <v>8</v>
      </c>
      <c r="I6" s="105">
        <f>SUM(D6:H6)</f>
        <v>38</v>
      </c>
      <c r="J6" s="106">
        <f>'4주차'!N6</f>
        <v>185</v>
      </c>
      <c r="K6" s="104">
        <f>SUM(I6,J6)</f>
        <v>223</v>
      </c>
      <c r="L6" s="116">
        <f t="shared" ref="L6:L37" si="0">RANK(K6,K$6:K$99)</f>
        <v>12</v>
      </c>
      <c r="M6" s="85">
        <f>COUNTA(D6,E6,F6,G6,H6)/5</f>
        <v>1</v>
      </c>
      <c r="N6" s="86"/>
      <c r="P6" s="26"/>
    </row>
    <row r="7" spans="1:16" ht="28.5" customHeight="1">
      <c r="B7" s="129">
        <v>106</v>
      </c>
      <c r="C7" s="104" t="s">
        <v>64</v>
      </c>
      <c r="D7" s="104">
        <v>8</v>
      </c>
      <c r="E7" s="104">
        <v>13</v>
      </c>
      <c r="F7" s="104">
        <v>9</v>
      </c>
      <c r="G7" s="104">
        <v>5</v>
      </c>
      <c r="H7" s="105">
        <v>8</v>
      </c>
      <c r="I7" s="105">
        <f t="shared" ref="I7:I70" si="1">SUM(D7:H7)</f>
        <v>43</v>
      </c>
      <c r="J7" s="106">
        <f>'4주차'!N7</f>
        <v>176</v>
      </c>
      <c r="K7" s="104">
        <f t="shared" ref="K7:K70" si="2">SUM(I7,J7)</f>
        <v>219</v>
      </c>
      <c r="L7" s="117">
        <f t="shared" si="0"/>
        <v>13</v>
      </c>
      <c r="M7" s="85">
        <f t="shared" ref="M7:M70" si="3">COUNTA(D7,E7,F7,G7,H7)/5</f>
        <v>1</v>
      </c>
      <c r="N7" s="87"/>
      <c r="P7" s="26"/>
    </row>
    <row r="8" spans="1:16" ht="28.5" customHeight="1">
      <c r="B8" s="129">
        <v>107</v>
      </c>
      <c r="C8" s="104" t="s">
        <v>64</v>
      </c>
      <c r="D8" s="104"/>
      <c r="E8" s="104"/>
      <c r="F8" s="104"/>
      <c r="G8" s="104"/>
      <c r="H8" s="105"/>
      <c r="I8" s="105">
        <f t="shared" si="1"/>
        <v>0</v>
      </c>
      <c r="J8" s="106">
        <f>'4주차'!N8</f>
        <v>121</v>
      </c>
      <c r="K8" s="104">
        <f t="shared" si="2"/>
        <v>121</v>
      </c>
      <c r="L8" s="117">
        <f t="shared" si="0"/>
        <v>49</v>
      </c>
      <c r="M8" s="85">
        <f t="shared" si="3"/>
        <v>0</v>
      </c>
      <c r="N8" s="88" t="s">
        <v>53</v>
      </c>
      <c r="P8" s="26"/>
    </row>
    <row r="9" spans="1:16" ht="28.5" customHeight="1" thickBot="1">
      <c r="B9" s="129">
        <v>108</v>
      </c>
      <c r="C9" s="104" t="s">
        <v>64</v>
      </c>
      <c r="D9" s="104">
        <v>9</v>
      </c>
      <c r="E9" s="104">
        <v>10</v>
      </c>
      <c r="F9" s="104">
        <v>6</v>
      </c>
      <c r="G9" s="104">
        <v>2</v>
      </c>
      <c r="H9" s="105">
        <v>5</v>
      </c>
      <c r="I9" s="105">
        <f t="shared" si="1"/>
        <v>32</v>
      </c>
      <c r="J9" s="106">
        <f>'4주차'!N9</f>
        <v>99</v>
      </c>
      <c r="K9" s="104">
        <f t="shared" si="2"/>
        <v>131</v>
      </c>
      <c r="L9" s="117">
        <f t="shared" si="0"/>
        <v>43</v>
      </c>
      <c r="M9" s="85">
        <f t="shared" si="3"/>
        <v>1</v>
      </c>
      <c r="N9" s="89"/>
      <c r="P9" s="12"/>
    </row>
    <row r="10" spans="1:16" ht="28.5" customHeight="1">
      <c r="B10" s="128">
        <v>109</v>
      </c>
      <c r="C10" s="104" t="s">
        <v>63</v>
      </c>
      <c r="D10" s="104">
        <v>10</v>
      </c>
      <c r="E10" s="104">
        <v>12</v>
      </c>
      <c r="F10" s="104">
        <v>7</v>
      </c>
      <c r="G10" s="104">
        <v>4</v>
      </c>
      <c r="H10" s="105">
        <v>8</v>
      </c>
      <c r="I10" s="105">
        <f t="shared" si="1"/>
        <v>41</v>
      </c>
      <c r="J10" s="106">
        <f>'4주차'!N10</f>
        <v>153</v>
      </c>
      <c r="K10" s="104">
        <f t="shared" si="2"/>
        <v>194</v>
      </c>
      <c r="L10" s="116">
        <f t="shared" si="0"/>
        <v>19</v>
      </c>
      <c r="M10" s="85">
        <f t="shared" si="3"/>
        <v>1</v>
      </c>
      <c r="N10" s="87"/>
      <c r="P10" s="12"/>
    </row>
    <row r="11" spans="1:16" ht="28.5" customHeight="1">
      <c r="B11" s="129">
        <v>110</v>
      </c>
      <c r="C11" s="104" t="s">
        <v>63</v>
      </c>
      <c r="D11" s="104">
        <v>8</v>
      </c>
      <c r="E11" s="104">
        <v>13</v>
      </c>
      <c r="F11" s="104">
        <v>5</v>
      </c>
      <c r="G11" s="104">
        <v>7</v>
      </c>
      <c r="H11" s="107">
        <v>6</v>
      </c>
      <c r="I11" s="105">
        <f t="shared" si="1"/>
        <v>39</v>
      </c>
      <c r="J11" s="106">
        <f>'4주차'!N11</f>
        <v>164</v>
      </c>
      <c r="K11" s="104">
        <f t="shared" si="2"/>
        <v>203</v>
      </c>
      <c r="L11" s="117">
        <f t="shared" si="0"/>
        <v>15</v>
      </c>
      <c r="M11" s="85">
        <f t="shared" si="3"/>
        <v>1</v>
      </c>
      <c r="N11" s="90"/>
      <c r="P11" s="12"/>
    </row>
    <row r="12" spans="1:16" ht="28.5" customHeight="1">
      <c r="B12" s="130">
        <v>111</v>
      </c>
      <c r="C12" s="108" t="s">
        <v>63</v>
      </c>
      <c r="D12" s="108"/>
      <c r="E12" s="108"/>
      <c r="F12" s="108"/>
      <c r="G12" s="108"/>
      <c r="H12" s="109"/>
      <c r="I12" s="110">
        <f t="shared" si="1"/>
        <v>0</v>
      </c>
      <c r="J12" s="111">
        <f>'4주차'!N12</f>
        <v>66</v>
      </c>
      <c r="K12" s="108">
        <f t="shared" si="2"/>
        <v>66</v>
      </c>
      <c r="L12" s="118">
        <f t="shared" si="0"/>
        <v>67</v>
      </c>
      <c r="M12" s="91">
        <f t="shared" si="3"/>
        <v>0</v>
      </c>
      <c r="N12" s="88" t="s">
        <v>53</v>
      </c>
      <c r="P12" s="12"/>
    </row>
    <row r="13" spans="1:16" ht="28.5" customHeight="1">
      <c r="B13" s="130">
        <v>113</v>
      </c>
      <c r="C13" s="108" t="s">
        <v>63</v>
      </c>
      <c r="D13" s="108"/>
      <c r="E13" s="108"/>
      <c r="F13" s="108"/>
      <c r="G13" s="108"/>
      <c r="H13" s="109"/>
      <c r="I13" s="110">
        <f t="shared" si="1"/>
        <v>0</v>
      </c>
      <c r="J13" s="111">
        <f>'4주차'!N13</f>
        <v>12</v>
      </c>
      <c r="K13" s="108">
        <f t="shared" si="2"/>
        <v>12</v>
      </c>
      <c r="L13" s="118">
        <f t="shared" si="0"/>
        <v>93</v>
      </c>
      <c r="M13" s="91">
        <f t="shared" si="3"/>
        <v>0</v>
      </c>
      <c r="N13" s="88" t="s">
        <v>53</v>
      </c>
      <c r="P13" s="12"/>
    </row>
    <row r="14" spans="1:16" ht="28.5" customHeight="1">
      <c r="B14" s="129">
        <v>114</v>
      </c>
      <c r="C14" s="104" t="s">
        <v>63</v>
      </c>
      <c r="D14" s="104">
        <v>6</v>
      </c>
      <c r="E14" s="104">
        <v>11</v>
      </c>
      <c r="F14" s="104">
        <v>4</v>
      </c>
      <c r="G14" s="104">
        <v>6</v>
      </c>
      <c r="H14" s="107">
        <v>5</v>
      </c>
      <c r="I14" s="105">
        <f t="shared" si="1"/>
        <v>32</v>
      </c>
      <c r="J14" s="106">
        <f>'4주차'!N14</f>
        <v>127</v>
      </c>
      <c r="K14" s="104">
        <f t="shared" si="2"/>
        <v>159</v>
      </c>
      <c r="L14" s="117">
        <f t="shared" si="0"/>
        <v>27</v>
      </c>
      <c r="M14" s="85">
        <f t="shared" si="3"/>
        <v>1</v>
      </c>
      <c r="N14" s="90"/>
      <c r="P14" s="12"/>
    </row>
    <row r="15" spans="1:16" ht="28.5" customHeight="1">
      <c r="B15" s="129">
        <v>116</v>
      </c>
      <c r="C15" s="104" t="s">
        <v>63</v>
      </c>
      <c r="D15" s="104">
        <v>4</v>
      </c>
      <c r="E15" s="104">
        <v>10</v>
      </c>
      <c r="F15" s="104">
        <v>5</v>
      </c>
      <c r="G15" s="104">
        <v>2</v>
      </c>
      <c r="H15" s="107">
        <v>4</v>
      </c>
      <c r="I15" s="105">
        <f t="shared" si="1"/>
        <v>25</v>
      </c>
      <c r="J15" s="106">
        <f>'4주차'!N15</f>
        <v>96</v>
      </c>
      <c r="K15" s="104">
        <f t="shared" si="2"/>
        <v>121</v>
      </c>
      <c r="L15" s="117">
        <f t="shared" si="0"/>
        <v>49</v>
      </c>
      <c r="M15" s="85">
        <f t="shared" si="3"/>
        <v>1</v>
      </c>
      <c r="N15" s="90"/>
      <c r="P15" s="12"/>
    </row>
    <row r="16" spans="1:16" ht="28.5" customHeight="1">
      <c r="B16" s="129">
        <v>117</v>
      </c>
      <c r="C16" s="104" t="s">
        <v>64</v>
      </c>
      <c r="D16" s="104">
        <v>5</v>
      </c>
      <c r="E16" s="104"/>
      <c r="F16" s="104"/>
      <c r="G16" s="104">
        <v>3</v>
      </c>
      <c r="H16" s="107">
        <v>8</v>
      </c>
      <c r="I16" s="105">
        <f t="shared" si="1"/>
        <v>16</v>
      </c>
      <c r="J16" s="106">
        <f>'4주차'!N16</f>
        <v>66</v>
      </c>
      <c r="K16" s="104">
        <f t="shared" si="2"/>
        <v>82</v>
      </c>
      <c r="L16" s="117">
        <f t="shared" si="0"/>
        <v>61</v>
      </c>
      <c r="M16" s="85">
        <f t="shared" si="3"/>
        <v>0.6</v>
      </c>
      <c r="N16" s="89"/>
      <c r="P16" s="12"/>
    </row>
    <row r="17" spans="2:18" ht="28.5" customHeight="1">
      <c r="B17" s="129">
        <v>118</v>
      </c>
      <c r="C17" s="104" t="s">
        <v>63</v>
      </c>
      <c r="D17" s="104">
        <v>9</v>
      </c>
      <c r="E17" s="104">
        <v>12</v>
      </c>
      <c r="F17" s="104">
        <v>11</v>
      </c>
      <c r="G17" s="104">
        <v>6</v>
      </c>
      <c r="H17" s="107"/>
      <c r="I17" s="105">
        <f t="shared" si="1"/>
        <v>38</v>
      </c>
      <c r="J17" s="106">
        <f>'4주차'!N17</f>
        <v>187</v>
      </c>
      <c r="K17" s="104">
        <f t="shared" si="2"/>
        <v>225</v>
      </c>
      <c r="L17" s="117">
        <f t="shared" si="0"/>
        <v>11</v>
      </c>
      <c r="M17" s="85">
        <f t="shared" si="3"/>
        <v>0.8</v>
      </c>
      <c r="N17" s="92"/>
      <c r="P17" s="12"/>
      <c r="Q17" s="12"/>
      <c r="R17" s="12"/>
    </row>
    <row r="18" spans="2:18" ht="28.5" customHeight="1">
      <c r="B18" s="129">
        <v>119</v>
      </c>
      <c r="C18" s="104" t="s">
        <v>63</v>
      </c>
      <c r="D18" s="104">
        <v>6</v>
      </c>
      <c r="E18" s="104">
        <v>12</v>
      </c>
      <c r="F18" s="104"/>
      <c r="G18" s="104">
        <v>3</v>
      </c>
      <c r="H18" s="107">
        <v>7</v>
      </c>
      <c r="I18" s="105">
        <f t="shared" si="1"/>
        <v>28</v>
      </c>
      <c r="J18" s="106">
        <f>'4주차'!N18</f>
        <v>105</v>
      </c>
      <c r="K18" s="104">
        <f t="shared" si="2"/>
        <v>133</v>
      </c>
      <c r="L18" s="117">
        <f t="shared" si="0"/>
        <v>41</v>
      </c>
      <c r="M18" s="85">
        <f t="shared" si="3"/>
        <v>0.8</v>
      </c>
      <c r="N18" s="92"/>
      <c r="P18" s="12"/>
      <c r="Q18" s="12"/>
      <c r="R18" s="12"/>
    </row>
    <row r="19" spans="2:18" ht="28.5" customHeight="1">
      <c r="B19" s="129">
        <v>121</v>
      </c>
      <c r="C19" s="104" t="s">
        <v>63</v>
      </c>
      <c r="D19" s="104">
        <v>7</v>
      </c>
      <c r="E19" s="104">
        <v>7</v>
      </c>
      <c r="F19" s="104">
        <v>3</v>
      </c>
      <c r="G19" s="104">
        <v>2</v>
      </c>
      <c r="H19" s="107">
        <v>2</v>
      </c>
      <c r="I19" s="105">
        <f t="shared" si="1"/>
        <v>21</v>
      </c>
      <c r="J19" s="106">
        <f>'4주차'!N19</f>
        <v>75</v>
      </c>
      <c r="K19" s="104">
        <f t="shared" si="2"/>
        <v>96</v>
      </c>
      <c r="L19" s="117">
        <f t="shared" si="0"/>
        <v>56</v>
      </c>
      <c r="M19" s="85">
        <f t="shared" si="3"/>
        <v>1</v>
      </c>
      <c r="N19" s="92"/>
      <c r="P19" s="12"/>
      <c r="Q19" s="12"/>
      <c r="R19" s="12"/>
    </row>
    <row r="20" spans="2:18" ht="28.5" customHeight="1">
      <c r="B20" s="129">
        <v>122</v>
      </c>
      <c r="C20" s="104" t="s">
        <v>63</v>
      </c>
      <c r="D20" s="104">
        <v>6</v>
      </c>
      <c r="E20" s="104">
        <v>8</v>
      </c>
      <c r="F20" s="104"/>
      <c r="G20" s="104"/>
      <c r="H20" s="107"/>
      <c r="I20" s="105">
        <f t="shared" si="1"/>
        <v>14</v>
      </c>
      <c r="J20" s="106">
        <f>'4주차'!N20</f>
        <v>59</v>
      </c>
      <c r="K20" s="104">
        <f t="shared" si="2"/>
        <v>73</v>
      </c>
      <c r="L20" s="117">
        <f t="shared" si="0"/>
        <v>65</v>
      </c>
      <c r="M20" s="85">
        <f t="shared" si="3"/>
        <v>0.4</v>
      </c>
      <c r="N20" s="92"/>
      <c r="P20" s="12"/>
      <c r="Q20" s="12"/>
      <c r="R20" s="12"/>
    </row>
    <row r="21" spans="2:18" ht="28.5" customHeight="1">
      <c r="B21" s="129">
        <v>123</v>
      </c>
      <c r="C21" s="104" t="s">
        <v>63</v>
      </c>
      <c r="D21" s="104">
        <v>12</v>
      </c>
      <c r="E21" s="104">
        <v>15</v>
      </c>
      <c r="F21" s="104">
        <v>9</v>
      </c>
      <c r="G21" s="104">
        <v>4</v>
      </c>
      <c r="H21" s="107">
        <v>4</v>
      </c>
      <c r="I21" s="105">
        <f t="shared" si="1"/>
        <v>44</v>
      </c>
      <c r="J21" s="106">
        <f>'4주차'!N21</f>
        <v>183</v>
      </c>
      <c r="K21" s="104">
        <f t="shared" si="2"/>
        <v>227</v>
      </c>
      <c r="L21" s="117">
        <f t="shared" si="0"/>
        <v>10</v>
      </c>
      <c r="M21" s="85">
        <f t="shared" si="3"/>
        <v>1</v>
      </c>
      <c r="N21" s="92"/>
      <c r="P21" s="12"/>
      <c r="Q21" s="12"/>
      <c r="R21" s="12"/>
    </row>
    <row r="22" spans="2:18" ht="28.5" customHeight="1">
      <c r="B22" s="129">
        <v>124</v>
      </c>
      <c r="C22" s="104" t="s">
        <v>63</v>
      </c>
      <c r="D22" s="104">
        <v>9</v>
      </c>
      <c r="E22" s="104">
        <v>10</v>
      </c>
      <c r="F22" s="104">
        <v>7</v>
      </c>
      <c r="G22" s="104">
        <v>4</v>
      </c>
      <c r="H22" s="107">
        <v>2</v>
      </c>
      <c r="I22" s="105">
        <f t="shared" si="1"/>
        <v>32</v>
      </c>
      <c r="J22" s="106">
        <f>'4주차'!N22</f>
        <v>116</v>
      </c>
      <c r="K22" s="104">
        <f t="shared" si="2"/>
        <v>148</v>
      </c>
      <c r="L22" s="117">
        <f t="shared" si="0"/>
        <v>33</v>
      </c>
      <c r="M22" s="85">
        <f t="shared" si="3"/>
        <v>1</v>
      </c>
      <c r="N22" s="92"/>
      <c r="P22" s="12"/>
      <c r="Q22" s="12"/>
      <c r="R22" s="12"/>
    </row>
    <row r="23" spans="2:18" ht="28.5" customHeight="1">
      <c r="B23" s="128">
        <v>126</v>
      </c>
      <c r="C23" s="104" t="s">
        <v>63</v>
      </c>
      <c r="D23" s="104">
        <v>8</v>
      </c>
      <c r="E23" s="104">
        <v>12</v>
      </c>
      <c r="F23" s="104">
        <v>7</v>
      </c>
      <c r="G23" s="104">
        <v>1</v>
      </c>
      <c r="H23" s="107">
        <v>7</v>
      </c>
      <c r="I23" s="105">
        <f t="shared" si="1"/>
        <v>35</v>
      </c>
      <c r="J23" s="106">
        <f>'4주차'!N23</f>
        <v>157</v>
      </c>
      <c r="K23" s="104">
        <f t="shared" si="2"/>
        <v>192</v>
      </c>
      <c r="L23" s="117">
        <f t="shared" si="0"/>
        <v>20</v>
      </c>
      <c r="M23" s="85">
        <f t="shared" si="3"/>
        <v>1</v>
      </c>
      <c r="N23" s="92"/>
      <c r="P23" s="12"/>
      <c r="Q23" s="12"/>
      <c r="R23" s="12"/>
    </row>
    <row r="24" spans="2:18" ht="28.5" customHeight="1">
      <c r="B24" s="129">
        <v>128</v>
      </c>
      <c r="C24" s="104" t="s">
        <v>63</v>
      </c>
      <c r="D24" s="104">
        <v>4</v>
      </c>
      <c r="E24" s="104"/>
      <c r="F24" s="104"/>
      <c r="G24" s="104"/>
      <c r="H24" s="107"/>
      <c r="I24" s="105">
        <f t="shared" si="1"/>
        <v>4</v>
      </c>
      <c r="J24" s="106">
        <f>'4주차'!N24</f>
        <v>28</v>
      </c>
      <c r="K24" s="104">
        <f t="shared" si="2"/>
        <v>32</v>
      </c>
      <c r="L24" s="117">
        <f t="shared" si="0"/>
        <v>84</v>
      </c>
      <c r="M24" s="93">
        <f t="shared" si="3"/>
        <v>0.2</v>
      </c>
      <c r="N24" s="90"/>
      <c r="P24" s="12"/>
      <c r="Q24" s="12"/>
      <c r="R24" s="12"/>
    </row>
    <row r="25" spans="2:18" ht="28.5" customHeight="1">
      <c r="B25" s="129">
        <v>129</v>
      </c>
      <c r="C25" s="104" t="s">
        <v>64</v>
      </c>
      <c r="D25" s="104"/>
      <c r="E25" s="104"/>
      <c r="F25" s="104"/>
      <c r="G25" s="104">
        <v>5</v>
      </c>
      <c r="H25" s="107"/>
      <c r="I25" s="105">
        <f t="shared" si="1"/>
        <v>5</v>
      </c>
      <c r="J25" s="106">
        <f>'4주차'!N25</f>
        <v>27</v>
      </c>
      <c r="K25" s="104">
        <f t="shared" si="2"/>
        <v>32</v>
      </c>
      <c r="L25" s="117">
        <f t="shared" si="0"/>
        <v>84</v>
      </c>
      <c r="M25" s="93">
        <f t="shared" si="3"/>
        <v>0.2</v>
      </c>
      <c r="N25" s="90"/>
      <c r="P25" s="12"/>
      <c r="Q25" s="12"/>
      <c r="R25" s="12"/>
    </row>
    <row r="26" spans="2:18" ht="28.5" customHeight="1">
      <c r="B26" s="129">
        <v>130</v>
      </c>
      <c r="C26" s="104" t="s">
        <v>63</v>
      </c>
      <c r="D26" s="104">
        <v>6</v>
      </c>
      <c r="E26" s="104">
        <v>10</v>
      </c>
      <c r="F26" s="104">
        <v>3</v>
      </c>
      <c r="G26" s="104">
        <v>3</v>
      </c>
      <c r="H26" s="107">
        <v>1</v>
      </c>
      <c r="I26" s="105">
        <f t="shared" si="1"/>
        <v>23</v>
      </c>
      <c r="J26" s="106">
        <f>'4주차'!N26</f>
        <v>77</v>
      </c>
      <c r="K26" s="104">
        <f t="shared" si="2"/>
        <v>100</v>
      </c>
      <c r="L26" s="117">
        <f t="shared" si="0"/>
        <v>55</v>
      </c>
      <c r="M26" s="85">
        <f t="shared" si="3"/>
        <v>1</v>
      </c>
      <c r="N26" s="92"/>
      <c r="P26" s="12"/>
      <c r="Q26" s="12"/>
      <c r="R26" s="12"/>
    </row>
    <row r="27" spans="2:18" ht="28.5" customHeight="1">
      <c r="B27" s="128">
        <v>131</v>
      </c>
      <c r="C27" s="104" t="s">
        <v>63</v>
      </c>
      <c r="D27" s="104">
        <v>10</v>
      </c>
      <c r="E27" s="104">
        <v>14</v>
      </c>
      <c r="F27" s="104">
        <v>10</v>
      </c>
      <c r="G27" s="104">
        <v>3</v>
      </c>
      <c r="H27" s="107">
        <v>9</v>
      </c>
      <c r="I27" s="105">
        <f t="shared" si="1"/>
        <v>46</v>
      </c>
      <c r="J27" s="106">
        <f>'4주차'!N27</f>
        <v>214</v>
      </c>
      <c r="K27" s="104">
        <f t="shared" si="2"/>
        <v>260</v>
      </c>
      <c r="L27" s="116">
        <f t="shared" si="0"/>
        <v>4</v>
      </c>
      <c r="M27" s="85">
        <f t="shared" si="3"/>
        <v>1</v>
      </c>
      <c r="N27" s="92"/>
      <c r="P27" s="12"/>
      <c r="Q27" s="12"/>
      <c r="R27" s="12"/>
    </row>
    <row r="28" spans="2:18" ht="28.5" customHeight="1">
      <c r="B28" s="129">
        <v>132</v>
      </c>
      <c r="C28" s="104" t="s">
        <v>63</v>
      </c>
      <c r="D28" s="104">
        <v>3</v>
      </c>
      <c r="E28" s="104"/>
      <c r="F28" s="104">
        <v>4</v>
      </c>
      <c r="G28" s="104">
        <v>4</v>
      </c>
      <c r="H28" s="107">
        <v>8</v>
      </c>
      <c r="I28" s="105">
        <f t="shared" si="1"/>
        <v>19</v>
      </c>
      <c r="J28" s="106">
        <f>'4주차'!N28</f>
        <v>135</v>
      </c>
      <c r="K28" s="104">
        <f t="shared" si="2"/>
        <v>154</v>
      </c>
      <c r="L28" s="117">
        <f t="shared" si="0"/>
        <v>30</v>
      </c>
      <c r="M28" s="85">
        <f t="shared" si="3"/>
        <v>0.8</v>
      </c>
      <c r="N28" s="92"/>
      <c r="P28" s="12"/>
      <c r="Q28" s="12"/>
      <c r="R28" s="12"/>
    </row>
    <row r="29" spans="2:18" ht="28.5" customHeight="1">
      <c r="B29" s="129">
        <v>133</v>
      </c>
      <c r="C29" s="104" t="s">
        <v>63</v>
      </c>
      <c r="D29" s="104">
        <v>10</v>
      </c>
      <c r="E29" s="104">
        <v>12</v>
      </c>
      <c r="F29" s="104">
        <v>3</v>
      </c>
      <c r="G29" s="104">
        <v>7</v>
      </c>
      <c r="H29" s="107">
        <v>13</v>
      </c>
      <c r="I29" s="105">
        <f t="shared" si="1"/>
        <v>45</v>
      </c>
      <c r="J29" s="106">
        <f>'4주차'!N29</f>
        <v>114</v>
      </c>
      <c r="K29" s="104">
        <f t="shared" si="2"/>
        <v>159</v>
      </c>
      <c r="L29" s="117">
        <f t="shared" si="0"/>
        <v>27</v>
      </c>
      <c r="M29" s="85">
        <f t="shared" si="3"/>
        <v>1</v>
      </c>
      <c r="N29" s="92"/>
      <c r="P29" s="12"/>
      <c r="Q29" s="12"/>
      <c r="R29" s="12"/>
    </row>
    <row r="30" spans="2:18" ht="28.5" customHeight="1">
      <c r="B30" s="128">
        <v>134</v>
      </c>
      <c r="C30" s="104" t="s">
        <v>63</v>
      </c>
      <c r="D30" s="104">
        <v>7</v>
      </c>
      <c r="E30" s="104">
        <v>6</v>
      </c>
      <c r="F30" s="104">
        <v>3</v>
      </c>
      <c r="G30" s="104">
        <v>3</v>
      </c>
      <c r="H30" s="107">
        <v>0</v>
      </c>
      <c r="I30" s="105">
        <f t="shared" si="1"/>
        <v>19</v>
      </c>
      <c r="J30" s="106">
        <f>'4주차'!N30</f>
        <v>103</v>
      </c>
      <c r="K30" s="104">
        <f t="shared" si="2"/>
        <v>122</v>
      </c>
      <c r="L30" s="117">
        <f t="shared" si="0"/>
        <v>47</v>
      </c>
      <c r="M30" s="85">
        <f t="shared" si="3"/>
        <v>1</v>
      </c>
      <c r="N30" s="92"/>
      <c r="P30" s="12"/>
      <c r="Q30" s="12"/>
      <c r="R30" s="12"/>
    </row>
    <row r="31" spans="2:18" ht="28.5" customHeight="1">
      <c r="B31" s="128">
        <v>135</v>
      </c>
      <c r="C31" s="104" t="s">
        <v>63</v>
      </c>
      <c r="D31" s="104">
        <v>11</v>
      </c>
      <c r="E31" s="104">
        <v>12</v>
      </c>
      <c r="F31" s="104">
        <v>12</v>
      </c>
      <c r="G31" s="104">
        <v>8</v>
      </c>
      <c r="H31" s="107">
        <v>14</v>
      </c>
      <c r="I31" s="105">
        <f t="shared" si="1"/>
        <v>57</v>
      </c>
      <c r="J31" s="106">
        <f>'4주차'!N31</f>
        <v>231</v>
      </c>
      <c r="K31" s="104">
        <f t="shared" si="2"/>
        <v>288</v>
      </c>
      <c r="L31" s="116">
        <f t="shared" si="0"/>
        <v>1</v>
      </c>
      <c r="M31" s="85">
        <f t="shared" si="3"/>
        <v>1</v>
      </c>
      <c r="N31" s="92"/>
      <c r="P31" s="12"/>
      <c r="Q31" s="12"/>
      <c r="R31" s="12"/>
    </row>
    <row r="32" spans="2:18" ht="28.5" customHeight="1">
      <c r="B32" s="130">
        <v>136</v>
      </c>
      <c r="C32" s="108" t="s">
        <v>63</v>
      </c>
      <c r="D32" s="108"/>
      <c r="E32" s="108"/>
      <c r="F32" s="108"/>
      <c r="G32" s="108"/>
      <c r="H32" s="109"/>
      <c r="I32" s="110">
        <f t="shared" si="1"/>
        <v>0</v>
      </c>
      <c r="J32" s="111">
        <f>'4주차'!N32</f>
        <v>27</v>
      </c>
      <c r="K32" s="108">
        <f t="shared" si="2"/>
        <v>27</v>
      </c>
      <c r="L32" s="118">
        <f t="shared" si="0"/>
        <v>87</v>
      </c>
      <c r="M32" s="91">
        <f t="shared" si="3"/>
        <v>0</v>
      </c>
      <c r="N32" s="88" t="s">
        <v>53</v>
      </c>
      <c r="P32" s="12"/>
      <c r="Q32" s="12"/>
      <c r="R32" s="12"/>
    </row>
    <row r="33" spans="2:18" ht="28.5" customHeight="1">
      <c r="B33" s="129">
        <v>137</v>
      </c>
      <c r="C33" s="104" t="s">
        <v>63</v>
      </c>
      <c r="D33" s="104">
        <v>10</v>
      </c>
      <c r="E33" s="104">
        <v>12</v>
      </c>
      <c r="F33" s="104">
        <v>5</v>
      </c>
      <c r="G33" s="104">
        <v>8</v>
      </c>
      <c r="H33" s="107">
        <v>4</v>
      </c>
      <c r="I33" s="105">
        <f t="shared" si="1"/>
        <v>39</v>
      </c>
      <c r="J33" s="106">
        <f>'4주차'!N33</f>
        <v>123</v>
      </c>
      <c r="K33" s="104">
        <f t="shared" si="2"/>
        <v>162</v>
      </c>
      <c r="L33" s="117">
        <f t="shared" si="0"/>
        <v>26</v>
      </c>
      <c r="M33" s="85">
        <f t="shared" si="3"/>
        <v>1</v>
      </c>
      <c r="N33" s="92"/>
      <c r="P33" s="12"/>
      <c r="Q33" s="12"/>
      <c r="R33" s="12"/>
    </row>
    <row r="34" spans="2:18" ht="28.5" customHeight="1">
      <c r="B34" s="129">
        <v>139</v>
      </c>
      <c r="C34" s="104" t="s">
        <v>63</v>
      </c>
      <c r="D34" s="104">
        <v>5</v>
      </c>
      <c r="E34" s="104">
        <v>8</v>
      </c>
      <c r="F34" s="104">
        <v>7</v>
      </c>
      <c r="G34" s="104"/>
      <c r="H34" s="107">
        <v>6</v>
      </c>
      <c r="I34" s="105">
        <f t="shared" si="1"/>
        <v>26</v>
      </c>
      <c r="J34" s="106">
        <f>'4주차'!N34</f>
        <v>114</v>
      </c>
      <c r="K34" s="104">
        <f t="shared" si="2"/>
        <v>140</v>
      </c>
      <c r="L34" s="117">
        <f t="shared" si="0"/>
        <v>35</v>
      </c>
      <c r="M34" s="85">
        <f t="shared" si="3"/>
        <v>0.8</v>
      </c>
      <c r="N34" s="92"/>
      <c r="P34" s="12"/>
      <c r="Q34" s="12"/>
      <c r="R34" s="12"/>
    </row>
    <row r="35" spans="2:18" ht="28.5" customHeight="1">
      <c r="B35" s="129">
        <v>140</v>
      </c>
      <c r="C35" s="104" t="s">
        <v>63</v>
      </c>
      <c r="D35" s="104"/>
      <c r="E35" s="104">
        <v>9</v>
      </c>
      <c r="F35" s="104">
        <v>5</v>
      </c>
      <c r="G35" s="104">
        <v>3</v>
      </c>
      <c r="H35" s="107"/>
      <c r="I35" s="105">
        <f t="shared" si="1"/>
        <v>17</v>
      </c>
      <c r="J35" s="106">
        <f>'4주차'!N35</f>
        <v>63</v>
      </c>
      <c r="K35" s="104">
        <f t="shared" si="2"/>
        <v>80</v>
      </c>
      <c r="L35" s="117">
        <f t="shared" si="0"/>
        <v>63</v>
      </c>
      <c r="M35" s="85">
        <f t="shared" si="3"/>
        <v>0.6</v>
      </c>
      <c r="N35" s="92"/>
      <c r="P35" s="12"/>
      <c r="Q35" s="12"/>
      <c r="R35" s="12"/>
    </row>
    <row r="36" spans="2:18" ht="28.5" customHeight="1">
      <c r="B36" s="129">
        <v>230</v>
      </c>
      <c r="C36" s="104" t="s">
        <v>63</v>
      </c>
      <c r="D36" s="104"/>
      <c r="E36" s="104"/>
      <c r="F36" s="104"/>
      <c r="G36" s="104"/>
      <c r="H36" s="107"/>
      <c r="I36" s="105">
        <f t="shared" si="1"/>
        <v>0</v>
      </c>
      <c r="J36" s="106">
        <f>'4주차'!N36</f>
        <v>32</v>
      </c>
      <c r="K36" s="104">
        <f t="shared" si="2"/>
        <v>32</v>
      </c>
      <c r="L36" s="117">
        <f t="shared" si="0"/>
        <v>84</v>
      </c>
      <c r="M36" s="85">
        <f t="shared" si="3"/>
        <v>0</v>
      </c>
      <c r="N36" s="90"/>
      <c r="P36" s="12"/>
      <c r="Q36" s="12"/>
      <c r="R36" s="12"/>
    </row>
    <row r="37" spans="2:18" ht="28.5" customHeight="1">
      <c r="B37" s="128">
        <v>231</v>
      </c>
      <c r="C37" s="104" t="s">
        <v>63</v>
      </c>
      <c r="D37" s="104">
        <v>11</v>
      </c>
      <c r="E37" s="104">
        <v>11</v>
      </c>
      <c r="F37" s="104">
        <v>7</v>
      </c>
      <c r="G37" s="104">
        <v>4</v>
      </c>
      <c r="H37" s="107">
        <v>8</v>
      </c>
      <c r="I37" s="105">
        <f t="shared" si="1"/>
        <v>41</v>
      </c>
      <c r="J37" s="106">
        <f>'4주차'!N37</f>
        <v>151</v>
      </c>
      <c r="K37" s="104">
        <f t="shared" si="2"/>
        <v>192</v>
      </c>
      <c r="L37" s="117">
        <f t="shared" si="0"/>
        <v>20</v>
      </c>
      <c r="M37" s="85">
        <f t="shared" si="3"/>
        <v>1</v>
      </c>
      <c r="N37" s="92"/>
      <c r="P37" s="12"/>
      <c r="Q37" s="12"/>
      <c r="R37" s="12"/>
    </row>
    <row r="38" spans="2:18" ht="28.5" customHeight="1">
      <c r="B38" s="128">
        <v>232</v>
      </c>
      <c r="C38" s="104" t="s">
        <v>63</v>
      </c>
      <c r="D38" s="104">
        <v>6</v>
      </c>
      <c r="E38" s="104">
        <v>11</v>
      </c>
      <c r="F38" s="104">
        <v>7</v>
      </c>
      <c r="G38" s="104">
        <v>6</v>
      </c>
      <c r="H38" s="107">
        <v>4</v>
      </c>
      <c r="I38" s="105">
        <f t="shared" si="1"/>
        <v>34</v>
      </c>
      <c r="J38" s="106">
        <f>'4주차'!N38</f>
        <v>115</v>
      </c>
      <c r="K38" s="104">
        <f t="shared" si="2"/>
        <v>149</v>
      </c>
      <c r="L38" s="117">
        <f t="shared" ref="L38:L69" si="4">RANK(K38,K$6:K$99)</f>
        <v>32</v>
      </c>
      <c r="M38" s="85">
        <f t="shared" si="3"/>
        <v>1</v>
      </c>
      <c r="N38" s="92"/>
      <c r="P38" s="12"/>
      <c r="Q38" s="12"/>
      <c r="R38" s="12"/>
    </row>
    <row r="39" spans="2:18" ht="28.5" customHeight="1">
      <c r="B39" s="129">
        <v>236</v>
      </c>
      <c r="C39" s="104" t="s">
        <v>63</v>
      </c>
      <c r="D39" s="104">
        <v>10</v>
      </c>
      <c r="E39" s="104">
        <v>14</v>
      </c>
      <c r="F39" s="104"/>
      <c r="G39" s="107">
        <v>7</v>
      </c>
      <c r="H39" s="107">
        <v>7</v>
      </c>
      <c r="I39" s="105">
        <f t="shared" si="1"/>
        <v>38</v>
      </c>
      <c r="J39" s="106">
        <f>'4주차'!N39</f>
        <v>102</v>
      </c>
      <c r="K39" s="104">
        <f t="shared" si="2"/>
        <v>140</v>
      </c>
      <c r="L39" s="117">
        <f t="shared" si="4"/>
        <v>35</v>
      </c>
      <c r="M39" s="85">
        <f t="shared" si="3"/>
        <v>0.8</v>
      </c>
      <c r="N39" s="92"/>
      <c r="P39" s="12"/>
      <c r="Q39" s="12"/>
      <c r="R39" s="12"/>
    </row>
    <row r="40" spans="2:18" ht="28.5" customHeight="1">
      <c r="B40" s="131">
        <v>151</v>
      </c>
      <c r="C40" s="104" t="s">
        <v>64</v>
      </c>
      <c r="D40" s="104"/>
      <c r="E40" s="104"/>
      <c r="F40" s="104"/>
      <c r="G40" s="107"/>
      <c r="H40" s="107">
        <v>5</v>
      </c>
      <c r="I40" s="105">
        <f t="shared" si="1"/>
        <v>5</v>
      </c>
      <c r="J40" s="106">
        <f>'4주차'!N40</f>
        <v>52</v>
      </c>
      <c r="K40" s="104">
        <f t="shared" si="2"/>
        <v>57</v>
      </c>
      <c r="L40" s="117">
        <f t="shared" si="4"/>
        <v>72</v>
      </c>
      <c r="M40" s="85">
        <f t="shared" si="3"/>
        <v>0.2</v>
      </c>
      <c r="N40" s="90"/>
      <c r="P40" s="12"/>
      <c r="Q40" s="12"/>
      <c r="R40" s="12"/>
    </row>
    <row r="41" spans="2:18" ht="28.5" customHeight="1">
      <c r="B41" s="131">
        <v>153</v>
      </c>
      <c r="C41" s="104" t="s">
        <v>64</v>
      </c>
      <c r="D41" s="104">
        <v>1</v>
      </c>
      <c r="E41" s="104"/>
      <c r="F41" s="104">
        <v>3</v>
      </c>
      <c r="G41" s="107"/>
      <c r="H41" s="107">
        <v>9</v>
      </c>
      <c r="I41" s="105">
        <f t="shared" si="1"/>
        <v>13</v>
      </c>
      <c r="J41" s="106">
        <f>'4주차'!N42</f>
        <v>64</v>
      </c>
      <c r="K41" s="104">
        <f t="shared" si="2"/>
        <v>77</v>
      </c>
      <c r="L41" s="117">
        <f t="shared" si="4"/>
        <v>64</v>
      </c>
      <c r="M41" s="85">
        <f t="shared" si="3"/>
        <v>0.6</v>
      </c>
      <c r="N41" s="92"/>
      <c r="P41" s="12"/>
      <c r="Q41" s="12"/>
      <c r="R41" s="12"/>
    </row>
    <row r="42" spans="2:18" ht="28.5" customHeight="1">
      <c r="B42" s="131">
        <v>154</v>
      </c>
      <c r="C42" s="126" t="s">
        <v>63</v>
      </c>
      <c r="D42" s="104">
        <v>10</v>
      </c>
      <c r="E42" s="104">
        <v>11</v>
      </c>
      <c r="F42" s="104">
        <v>5</v>
      </c>
      <c r="G42" s="107">
        <v>6</v>
      </c>
      <c r="H42" s="107">
        <v>12</v>
      </c>
      <c r="I42" s="105">
        <f t="shared" si="1"/>
        <v>44</v>
      </c>
      <c r="J42" s="106">
        <f>'4주차'!N43</f>
        <v>157</v>
      </c>
      <c r="K42" s="104">
        <f t="shared" si="2"/>
        <v>201</v>
      </c>
      <c r="L42" s="117">
        <f t="shared" si="4"/>
        <v>16</v>
      </c>
      <c r="M42" s="85">
        <f t="shared" si="3"/>
        <v>1</v>
      </c>
      <c r="N42" s="92"/>
      <c r="P42" s="12"/>
      <c r="Q42" s="12"/>
      <c r="R42" s="12"/>
    </row>
    <row r="43" spans="2:18" ht="28.5" customHeight="1">
      <c r="B43" s="132">
        <v>155</v>
      </c>
      <c r="C43" s="126" t="s">
        <v>64</v>
      </c>
      <c r="D43" s="104">
        <v>10</v>
      </c>
      <c r="E43" s="104">
        <v>11</v>
      </c>
      <c r="F43" s="104">
        <v>5</v>
      </c>
      <c r="G43" s="107">
        <v>5</v>
      </c>
      <c r="H43" s="107">
        <v>10</v>
      </c>
      <c r="I43" s="105">
        <f t="shared" si="1"/>
        <v>41</v>
      </c>
      <c r="J43" s="106">
        <f>'4주차'!N44</f>
        <v>198</v>
      </c>
      <c r="K43" s="104">
        <f t="shared" si="2"/>
        <v>239</v>
      </c>
      <c r="L43" s="117">
        <f t="shared" si="4"/>
        <v>8</v>
      </c>
      <c r="M43" s="85">
        <f t="shared" si="3"/>
        <v>1</v>
      </c>
      <c r="N43" s="92"/>
      <c r="P43" s="12"/>
      <c r="Q43" s="12"/>
      <c r="R43" s="12"/>
    </row>
    <row r="44" spans="2:18" ht="28.5" customHeight="1">
      <c r="B44" s="131">
        <v>156</v>
      </c>
      <c r="C44" s="126" t="s">
        <v>64</v>
      </c>
      <c r="D44" s="104">
        <v>14</v>
      </c>
      <c r="E44" s="104">
        <v>14</v>
      </c>
      <c r="F44" s="104">
        <v>10</v>
      </c>
      <c r="G44" s="107">
        <v>6</v>
      </c>
      <c r="H44" s="107">
        <v>15</v>
      </c>
      <c r="I44" s="105">
        <f t="shared" si="1"/>
        <v>59</v>
      </c>
      <c r="J44" s="106">
        <f>'4주차'!N45</f>
        <v>203</v>
      </c>
      <c r="K44" s="104">
        <f t="shared" si="2"/>
        <v>262</v>
      </c>
      <c r="L44" s="117">
        <f t="shared" si="4"/>
        <v>3</v>
      </c>
      <c r="M44" s="85">
        <f t="shared" si="3"/>
        <v>1</v>
      </c>
      <c r="N44" s="92"/>
      <c r="P44" s="12"/>
      <c r="Q44" s="12"/>
      <c r="R44" s="12"/>
    </row>
    <row r="45" spans="2:18" ht="28.5" customHeight="1">
      <c r="B45" s="133">
        <v>157</v>
      </c>
      <c r="C45" s="108" t="s">
        <v>63</v>
      </c>
      <c r="D45" s="108"/>
      <c r="E45" s="108"/>
      <c r="F45" s="108"/>
      <c r="G45" s="109"/>
      <c r="H45" s="109"/>
      <c r="I45" s="110">
        <f t="shared" si="1"/>
        <v>0</v>
      </c>
      <c r="J45" s="111">
        <f>'4주차'!N46</f>
        <v>133</v>
      </c>
      <c r="K45" s="108">
        <f t="shared" si="2"/>
        <v>133</v>
      </c>
      <c r="L45" s="118">
        <f t="shared" si="4"/>
        <v>41</v>
      </c>
      <c r="M45" s="91">
        <f t="shared" si="3"/>
        <v>0</v>
      </c>
      <c r="N45" s="94" t="s">
        <v>48</v>
      </c>
      <c r="P45" s="12"/>
      <c r="Q45" s="12"/>
      <c r="R45" s="12"/>
    </row>
    <row r="46" spans="2:18" ht="28.5" customHeight="1">
      <c r="B46" s="131">
        <v>158</v>
      </c>
      <c r="C46" s="126" t="s">
        <v>64</v>
      </c>
      <c r="D46" s="104"/>
      <c r="E46" s="104">
        <v>10</v>
      </c>
      <c r="F46" s="104">
        <v>7</v>
      </c>
      <c r="G46" s="107"/>
      <c r="H46" s="107">
        <v>9</v>
      </c>
      <c r="I46" s="105">
        <f t="shared" si="1"/>
        <v>26</v>
      </c>
      <c r="J46" s="106">
        <f>'4주차'!N47</f>
        <v>139</v>
      </c>
      <c r="K46" s="104">
        <f t="shared" si="2"/>
        <v>165</v>
      </c>
      <c r="L46" s="117">
        <f t="shared" si="4"/>
        <v>25</v>
      </c>
      <c r="M46" s="85">
        <f t="shared" si="3"/>
        <v>0.6</v>
      </c>
      <c r="N46" s="92"/>
      <c r="P46" s="12"/>
      <c r="Q46" s="12"/>
      <c r="R46" s="12"/>
    </row>
    <row r="47" spans="2:18" ht="28.5" customHeight="1">
      <c r="B47" s="131">
        <v>159</v>
      </c>
      <c r="C47" s="126" t="s">
        <v>64</v>
      </c>
      <c r="D47" s="104"/>
      <c r="E47" s="104">
        <v>11</v>
      </c>
      <c r="F47" s="104">
        <v>7</v>
      </c>
      <c r="G47" s="107"/>
      <c r="H47" s="107"/>
      <c r="I47" s="105">
        <f t="shared" si="1"/>
        <v>18</v>
      </c>
      <c r="J47" s="106">
        <f>'4주차'!N48</f>
        <v>117</v>
      </c>
      <c r="K47" s="104">
        <f t="shared" si="2"/>
        <v>135</v>
      </c>
      <c r="L47" s="117">
        <f t="shared" si="4"/>
        <v>40</v>
      </c>
      <c r="M47" s="85">
        <f t="shared" si="3"/>
        <v>0.4</v>
      </c>
      <c r="N47" s="92"/>
      <c r="P47" s="12"/>
      <c r="Q47" s="12"/>
      <c r="R47" s="12"/>
    </row>
    <row r="48" spans="2:18" ht="28.5" customHeight="1">
      <c r="B48" s="132">
        <v>160</v>
      </c>
      <c r="C48" s="126" t="s">
        <v>64</v>
      </c>
      <c r="D48" s="104">
        <v>9</v>
      </c>
      <c r="E48" s="104">
        <v>13</v>
      </c>
      <c r="F48" s="104">
        <v>9</v>
      </c>
      <c r="G48" s="107">
        <v>4</v>
      </c>
      <c r="H48" s="107">
        <v>6</v>
      </c>
      <c r="I48" s="105">
        <f t="shared" si="1"/>
        <v>41</v>
      </c>
      <c r="J48" s="106">
        <f>'4주차'!N49</f>
        <v>171</v>
      </c>
      <c r="K48" s="104">
        <f t="shared" si="2"/>
        <v>212</v>
      </c>
      <c r="L48" s="117">
        <f t="shared" si="4"/>
        <v>14</v>
      </c>
      <c r="M48" s="85">
        <f t="shared" si="3"/>
        <v>1</v>
      </c>
      <c r="N48" s="92"/>
      <c r="P48" s="12"/>
      <c r="Q48" s="12"/>
      <c r="R48" s="12"/>
    </row>
    <row r="49" spans="2:18" ht="28.5" customHeight="1">
      <c r="B49" s="131">
        <v>161</v>
      </c>
      <c r="C49" s="126" t="s">
        <v>63</v>
      </c>
      <c r="D49" s="104"/>
      <c r="E49" s="104"/>
      <c r="F49" s="104"/>
      <c r="G49" s="107"/>
      <c r="H49" s="107">
        <v>4</v>
      </c>
      <c r="I49" s="105">
        <f t="shared" si="1"/>
        <v>4</v>
      </c>
      <c r="J49" s="106">
        <f>'4주차'!N50</f>
        <v>112</v>
      </c>
      <c r="K49" s="104">
        <f t="shared" si="2"/>
        <v>116</v>
      </c>
      <c r="L49" s="117">
        <f t="shared" si="4"/>
        <v>52</v>
      </c>
      <c r="M49" s="85">
        <f t="shared" si="3"/>
        <v>0.2</v>
      </c>
      <c r="N49" s="92"/>
      <c r="P49" s="12"/>
      <c r="Q49" s="12"/>
      <c r="R49" s="12"/>
    </row>
    <row r="50" spans="2:18" ht="28.5" customHeight="1">
      <c r="B50" s="133">
        <v>162</v>
      </c>
      <c r="C50" s="108" t="s">
        <v>63</v>
      </c>
      <c r="D50" s="108"/>
      <c r="E50" s="108"/>
      <c r="F50" s="108"/>
      <c r="G50" s="109"/>
      <c r="H50" s="109"/>
      <c r="I50" s="110">
        <f t="shared" si="1"/>
        <v>0</v>
      </c>
      <c r="J50" s="111">
        <f>'4주차'!N51</f>
        <v>45</v>
      </c>
      <c r="K50" s="108">
        <f t="shared" si="2"/>
        <v>45</v>
      </c>
      <c r="L50" s="118">
        <f t="shared" si="4"/>
        <v>75</v>
      </c>
      <c r="M50" s="91">
        <f t="shared" si="3"/>
        <v>0</v>
      </c>
      <c r="N50" s="88" t="s">
        <v>53</v>
      </c>
      <c r="P50" s="12"/>
      <c r="Q50" s="12"/>
      <c r="R50" s="12"/>
    </row>
    <row r="51" spans="2:18" ht="28.5" customHeight="1">
      <c r="B51" s="133">
        <v>163</v>
      </c>
      <c r="C51" s="108" t="s">
        <v>63</v>
      </c>
      <c r="D51" s="108"/>
      <c r="E51" s="108"/>
      <c r="F51" s="108"/>
      <c r="G51" s="109"/>
      <c r="H51" s="109"/>
      <c r="I51" s="110">
        <f t="shared" si="1"/>
        <v>0</v>
      </c>
      <c r="J51" s="111">
        <f>'4주차'!N52</f>
        <v>84</v>
      </c>
      <c r="K51" s="108">
        <f t="shared" si="2"/>
        <v>84</v>
      </c>
      <c r="L51" s="118">
        <f t="shared" si="4"/>
        <v>60</v>
      </c>
      <c r="M51" s="91">
        <f t="shared" si="3"/>
        <v>0</v>
      </c>
      <c r="N51" s="88" t="s">
        <v>53</v>
      </c>
      <c r="P51" s="12"/>
      <c r="Q51" s="12"/>
      <c r="R51" s="12"/>
    </row>
    <row r="52" spans="2:18" ht="28.5" customHeight="1">
      <c r="B52" s="131">
        <v>164</v>
      </c>
      <c r="C52" s="126" t="s">
        <v>63</v>
      </c>
      <c r="D52" s="104"/>
      <c r="E52" s="104">
        <v>15</v>
      </c>
      <c r="F52" s="104">
        <v>6</v>
      </c>
      <c r="G52" s="107">
        <v>6</v>
      </c>
      <c r="H52" s="107"/>
      <c r="I52" s="105">
        <f t="shared" si="1"/>
        <v>27</v>
      </c>
      <c r="J52" s="106">
        <f>'4주차'!N53</f>
        <v>117</v>
      </c>
      <c r="K52" s="104">
        <f t="shared" si="2"/>
        <v>144</v>
      </c>
      <c r="L52" s="117">
        <f t="shared" si="4"/>
        <v>34</v>
      </c>
      <c r="M52" s="85">
        <f t="shared" si="3"/>
        <v>0.6</v>
      </c>
      <c r="N52" s="92"/>
      <c r="P52" s="12"/>
      <c r="Q52" s="12"/>
      <c r="R52" s="12"/>
    </row>
    <row r="53" spans="2:18" ht="28.5" customHeight="1">
      <c r="B53" s="131">
        <v>165</v>
      </c>
      <c r="C53" s="126" t="s">
        <v>64</v>
      </c>
      <c r="D53" s="104">
        <v>9</v>
      </c>
      <c r="E53" s="104">
        <v>12</v>
      </c>
      <c r="F53" s="104">
        <v>3</v>
      </c>
      <c r="G53" s="107">
        <v>6</v>
      </c>
      <c r="H53" s="107">
        <v>6</v>
      </c>
      <c r="I53" s="105">
        <f t="shared" si="1"/>
        <v>36</v>
      </c>
      <c r="J53" s="106">
        <f>'4주차'!N54</f>
        <v>161</v>
      </c>
      <c r="K53" s="104">
        <f t="shared" si="2"/>
        <v>197</v>
      </c>
      <c r="L53" s="117">
        <f t="shared" si="4"/>
        <v>18</v>
      </c>
      <c r="M53" s="85">
        <f t="shared" si="3"/>
        <v>1</v>
      </c>
      <c r="N53" s="92"/>
      <c r="P53" s="12"/>
      <c r="Q53" s="12"/>
      <c r="R53" s="12"/>
    </row>
    <row r="54" spans="2:18" ht="28.5" customHeight="1">
      <c r="B54" s="131">
        <v>166</v>
      </c>
      <c r="C54" s="104" t="s">
        <v>63</v>
      </c>
      <c r="D54" s="104">
        <v>11</v>
      </c>
      <c r="E54" s="104">
        <v>12</v>
      </c>
      <c r="F54" s="104"/>
      <c r="G54" s="107">
        <v>7</v>
      </c>
      <c r="H54" s="107">
        <v>11</v>
      </c>
      <c r="I54" s="105">
        <f t="shared" si="1"/>
        <v>41</v>
      </c>
      <c r="J54" s="106">
        <f>'4주차'!N55</f>
        <v>114</v>
      </c>
      <c r="K54" s="104">
        <f t="shared" si="2"/>
        <v>155</v>
      </c>
      <c r="L54" s="117">
        <f t="shared" si="4"/>
        <v>29</v>
      </c>
      <c r="M54" s="93">
        <f t="shared" si="3"/>
        <v>0.8</v>
      </c>
      <c r="N54" s="90"/>
      <c r="P54" s="12"/>
      <c r="Q54" s="12"/>
      <c r="R54" s="12"/>
    </row>
    <row r="55" spans="2:18" ht="28.5" customHeight="1">
      <c r="B55" s="133">
        <v>167</v>
      </c>
      <c r="C55" s="108" t="s">
        <v>64</v>
      </c>
      <c r="D55" s="108"/>
      <c r="E55" s="108"/>
      <c r="F55" s="108"/>
      <c r="G55" s="109"/>
      <c r="H55" s="109"/>
      <c r="I55" s="110">
        <f t="shared" si="1"/>
        <v>0</v>
      </c>
      <c r="J55" s="111">
        <f>'4주차'!N56</f>
        <v>39</v>
      </c>
      <c r="K55" s="108">
        <f t="shared" si="2"/>
        <v>39</v>
      </c>
      <c r="L55" s="118">
        <f t="shared" si="4"/>
        <v>78</v>
      </c>
      <c r="M55" s="91">
        <f t="shared" si="3"/>
        <v>0</v>
      </c>
      <c r="N55" s="88" t="s">
        <v>53</v>
      </c>
      <c r="P55" s="12"/>
      <c r="Q55" s="12"/>
      <c r="R55" s="12"/>
    </row>
    <row r="56" spans="2:18" ht="28.5" customHeight="1">
      <c r="B56" s="133">
        <v>168</v>
      </c>
      <c r="C56" s="108" t="s">
        <v>63</v>
      </c>
      <c r="D56" s="108"/>
      <c r="E56" s="108"/>
      <c r="F56" s="108"/>
      <c r="G56" s="109"/>
      <c r="H56" s="109"/>
      <c r="I56" s="110">
        <f t="shared" si="1"/>
        <v>0</v>
      </c>
      <c r="J56" s="111">
        <f>'4주차'!N57</f>
        <v>122</v>
      </c>
      <c r="K56" s="108">
        <f t="shared" si="2"/>
        <v>122</v>
      </c>
      <c r="L56" s="118">
        <f t="shared" si="4"/>
        <v>47</v>
      </c>
      <c r="M56" s="91">
        <f t="shared" si="3"/>
        <v>0</v>
      </c>
      <c r="N56" s="88" t="s">
        <v>53</v>
      </c>
      <c r="P56" s="12"/>
      <c r="Q56" s="12"/>
      <c r="R56" s="12"/>
    </row>
    <row r="57" spans="2:18" ht="28.5" customHeight="1">
      <c r="B57" s="131">
        <v>169</v>
      </c>
      <c r="C57" s="126" t="s">
        <v>63</v>
      </c>
      <c r="D57" s="104">
        <v>6</v>
      </c>
      <c r="E57" s="104">
        <v>12</v>
      </c>
      <c r="F57" s="104">
        <v>5</v>
      </c>
      <c r="G57" s="107">
        <v>5</v>
      </c>
      <c r="H57" s="107">
        <v>3</v>
      </c>
      <c r="I57" s="105">
        <f t="shared" si="1"/>
        <v>31</v>
      </c>
      <c r="J57" s="106">
        <f>'4주차'!N58</f>
        <v>108</v>
      </c>
      <c r="K57" s="104">
        <f t="shared" si="2"/>
        <v>139</v>
      </c>
      <c r="L57" s="117">
        <f t="shared" si="4"/>
        <v>37</v>
      </c>
      <c r="M57" s="85">
        <f t="shared" si="3"/>
        <v>1</v>
      </c>
      <c r="N57" s="92"/>
      <c r="P57" s="12"/>
      <c r="Q57" s="12"/>
      <c r="R57" s="12"/>
    </row>
    <row r="58" spans="2:18" ht="28.5" customHeight="1">
      <c r="B58" s="131">
        <v>173</v>
      </c>
      <c r="C58" s="126" t="s">
        <v>64</v>
      </c>
      <c r="D58" s="104"/>
      <c r="E58" s="104"/>
      <c r="F58" s="104"/>
      <c r="G58" s="107"/>
      <c r="H58" s="107"/>
      <c r="I58" s="105">
        <f t="shared" si="1"/>
        <v>0</v>
      </c>
      <c r="J58" s="106">
        <f>'4주차'!N62</f>
        <v>72</v>
      </c>
      <c r="K58" s="104">
        <f t="shared" si="2"/>
        <v>72</v>
      </c>
      <c r="L58" s="117">
        <f t="shared" si="4"/>
        <v>66</v>
      </c>
      <c r="M58" s="85">
        <f t="shared" si="3"/>
        <v>0</v>
      </c>
      <c r="N58" s="92"/>
    </row>
    <row r="59" spans="2:18" ht="28.5" customHeight="1">
      <c r="B59" s="131">
        <v>174</v>
      </c>
      <c r="C59" s="126" t="s">
        <v>63</v>
      </c>
      <c r="D59" s="104">
        <v>11</v>
      </c>
      <c r="E59" s="104">
        <v>12</v>
      </c>
      <c r="F59" s="104">
        <v>0</v>
      </c>
      <c r="G59" s="107">
        <v>3</v>
      </c>
      <c r="H59" s="107">
        <v>4</v>
      </c>
      <c r="I59" s="105">
        <f t="shared" si="1"/>
        <v>30</v>
      </c>
      <c r="J59" s="106">
        <f>'4주차'!N63</f>
        <v>142</v>
      </c>
      <c r="K59" s="104">
        <f t="shared" si="2"/>
        <v>172</v>
      </c>
      <c r="L59" s="117">
        <f t="shared" si="4"/>
        <v>23</v>
      </c>
      <c r="M59" s="85">
        <f t="shared" si="3"/>
        <v>1</v>
      </c>
      <c r="N59" s="92"/>
    </row>
    <row r="60" spans="2:18" ht="28.5" customHeight="1">
      <c r="B60" s="131">
        <v>175</v>
      </c>
      <c r="C60" s="126" t="s">
        <v>63</v>
      </c>
      <c r="D60" s="104">
        <v>7</v>
      </c>
      <c r="E60" s="104">
        <v>4</v>
      </c>
      <c r="F60" s="104"/>
      <c r="G60" s="107">
        <v>2</v>
      </c>
      <c r="H60" s="107">
        <v>6</v>
      </c>
      <c r="I60" s="105">
        <f t="shared" si="1"/>
        <v>19</v>
      </c>
      <c r="J60" s="106">
        <f>'4주차'!N64</f>
        <v>89</v>
      </c>
      <c r="K60" s="104">
        <f t="shared" si="2"/>
        <v>108</v>
      </c>
      <c r="L60" s="117">
        <f t="shared" si="4"/>
        <v>53</v>
      </c>
      <c r="M60" s="85">
        <f t="shared" si="3"/>
        <v>0.8</v>
      </c>
      <c r="N60" s="92"/>
    </row>
    <row r="61" spans="2:18" ht="28.5" customHeight="1">
      <c r="B61" s="131">
        <v>176</v>
      </c>
      <c r="C61" s="126" t="s">
        <v>64</v>
      </c>
      <c r="D61" s="104"/>
      <c r="E61" s="104"/>
      <c r="F61" s="104"/>
      <c r="G61" s="107"/>
      <c r="H61" s="107"/>
      <c r="I61" s="105">
        <f t="shared" si="1"/>
        <v>0</v>
      </c>
      <c r="J61" s="106">
        <f>'4주차'!N65</f>
        <v>6</v>
      </c>
      <c r="K61" s="104">
        <f t="shared" si="2"/>
        <v>6</v>
      </c>
      <c r="L61" s="117">
        <f t="shared" si="4"/>
        <v>94</v>
      </c>
      <c r="M61" s="85">
        <f t="shared" si="3"/>
        <v>0</v>
      </c>
      <c r="N61" s="94" t="s">
        <v>48</v>
      </c>
    </row>
    <row r="62" spans="2:18" ht="28.5" customHeight="1">
      <c r="B62" s="131">
        <v>177</v>
      </c>
      <c r="C62" s="126" t="s">
        <v>63</v>
      </c>
      <c r="D62" s="104"/>
      <c r="E62" s="104"/>
      <c r="F62" s="104">
        <v>12</v>
      </c>
      <c r="G62" s="107"/>
      <c r="H62" s="107"/>
      <c r="I62" s="105">
        <f t="shared" si="1"/>
        <v>12</v>
      </c>
      <c r="J62" s="106">
        <f>'4주차'!N66</f>
        <v>107</v>
      </c>
      <c r="K62" s="104">
        <f t="shared" si="2"/>
        <v>119</v>
      </c>
      <c r="L62" s="117">
        <f t="shared" si="4"/>
        <v>51</v>
      </c>
      <c r="M62" s="85">
        <f t="shared" si="3"/>
        <v>0.2</v>
      </c>
      <c r="N62" s="92"/>
    </row>
    <row r="63" spans="2:18" ht="28.5" customHeight="1">
      <c r="B63" s="132">
        <v>178</v>
      </c>
      <c r="C63" s="126" t="s">
        <v>63</v>
      </c>
      <c r="D63" s="104">
        <v>7</v>
      </c>
      <c r="E63" s="104">
        <v>12</v>
      </c>
      <c r="F63" s="104">
        <v>9</v>
      </c>
      <c r="G63" s="107">
        <v>3</v>
      </c>
      <c r="H63" s="107"/>
      <c r="I63" s="105">
        <f t="shared" si="1"/>
        <v>31</v>
      </c>
      <c r="J63" s="106">
        <f>'4주차'!N67</f>
        <v>167</v>
      </c>
      <c r="K63" s="104">
        <f t="shared" si="2"/>
        <v>198</v>
      </c>
      <c r="L63" s="117">
        <f t="shared" si="4"/>
        <v>17</v>
      </c>
      <c r="M63" s="85">
        <f t="shared" si="3"/>
        <v>0.8</v>
      </c>
      <c r="N63" s="92"/>
    </row>
    <row r="64" spans="2:18" ht="28.5" customHeight="1">
      <c r="B64" s="131">
        <v>179</v>
      </c>
      <c r="C64" s="126" t="s">
        <v>63</v>
      </c>
      <c r="D64" s="104">
        <v>7</v>
      </c>
      <c r="E64" s="104">
        <v>14</v>
      </c>
      <c r="F64" s="104"/>
      <c r="G64" s="107">
        <v>8</v>
      </c>
      <c r="H64" s="107">
        <v>11</v>
      </c>
      <c r="I64" s="105">
        <f t="shared" si="1"/>
        <v>40</v>
      </c>
      <c r="J64" s="106">
        <f>'4주차'!N68</f>
        <v>207</v>
      </c>
      <c r="K64" s="104">
        <f t="shared" si="2"/>
        <v>247</v>
      </c>
      <c r="L64" s="117">
        <f t="shared" si="4"/>
        <v>6</v>
      </c>
      <c r="M64" s="85">
        <f t="shared" si="3"/>
        <v>0.8</v>
      </c>
      <c r="N64" s="92"/>
    </row>
    <row r="65" spans="2:18" ht="28.5" customHeight="1">
      <c r="B65" s="132">
        <v>180</v>
      </c>
      <c r="C65" s="126" t="s">
        <v>64</v>
      </c>
      <c r="D65" s="104">
        <v>10</v>
      </c>
      <c r="E65" s="104">
        <v>15</v>
      </c>
      <c r="F65" s="104">
        <v>10</v>
      </c>
      <c r="G65" s="107">
        <v>10</v>
      </c>
      <c r="H65" s="107">
        <v>13</v>
      </c>
      <c r="I65" s="105">
        <f t="shared" si="1"/>
        <v>58</v>
      </c>
      <c r="J65" s="106">
        <f>'4주차'!N69</f>
        <v>220</v>
      </c>
      <c r="K65" s="104">
        <f t="shared" si="2"/>
        <v>278</v>
      </c>
      <c r="L65" s="116">
        <f t="shared" si="4"/>
        <v>2</v>
      </c>
      <c r="M65" s="85">
        <f t="shared" si="3"/>
        <v>1</v>
      </c>
      <c r="N65" s="92"/>
    </row>
    <row r="66" spans="2:18" ht="28.5" customHeight="1">
      <c r="B66" s="131">
        <v>181</v>
      </c>
      <c r="C66" s="126" t="s">
        <v>63</v>
      </c>
      <c r="D66" s="104"/>
      <c r="E66" s="104"/>
      <c r="F66" s="104"/>
      <c r="G66" s="107">
        <v>3</v>
      </c>
      <c r="H66" s="107">
        <v>6</v>
      </c>
      <c r="I66" s="105">
        <f t="shared" si="1"/>
        <v>9</v>
      </c>
      <c r="J66" s="106">
        <f>'4주차'!N70</f>
        <v>141</v>
      </c>
      <c r="K66" s="104">
        <f t="shared" si="2"/>
        <v>150</v>
      </c>
      <c r="L66" s="117">
        <f t="shared" si="4"/>
        <v>31</v>
      </c>
      <c r="M66" s="85">
        <f t="shared" si="3"/>
        <v>0.4</v>
      </c>
      <c r="N66" s="92"/>
    </row>
    <row r="67" spans="2:18" ht="28.5" customHeight="1">
      <c r="B67" s="131">
        <v>182</v>
      </c>
      <c r="C67" s="126" t="s">
        <v>63</v>
      </c>
      <c r="D67" s="104"/>
      <c r="E67" s="104"/>
      <c r="F67" s="104"/>
      <c r="G67" s="107">
        <v>9</v>
      </c>
      <c r="H67" s="107">
        <v>15</v>
      </c>
      <c r="I67" s="105">
        <f t="shared" si="1"/>
        <v>24</v>
      </c>
      <c r="J67" s="106">
        <f>'4주차'!N71</f>
        <v>220</v>
      </c>
      <c r="K67" s="104">
        <f t="shared" si="2"/>
        <v>244</v>
      </c>
      <c r="L67" s="117">
        <f t="shared" si="4"/>
        <v>7</v>
      </c>
      <c r="M67" s="85">
        <f t="shared" si="3"/>
        <v>0.4</v>
      </c>
      <c r="N67" s="92"/>
    </row>
    <row r="68" spans="2:18" ht="28.5" customHeight="1">
      <c r="B68" s="131">
        <v>184</v>
      </c>
      <c r="C68" s="126" t="s">
        <v>64</v>
      </c>
      <c r="D68" s="104">
        <v>4</v>
      </c>
      <c r="E68" s="104">
        <v>11</v>
      </c>
      <c r="F68" s="104">
        <v>12</v>
      </c>
      <c r="G68" s="107">
        <v>5</v>
      </c>
      <c r="H68" s="107">
        <v>5</v>
      </c>
      <c r="I68" s="105">
        <f t="shared" si="1"/>
        <v>37</v>
      </c>
      <c r="J68" s="106">
        <f>'4주차'!N73</f>
        <v>93</v>
      </c>
      <c r="K68" s="104">
        <f t="shared" si="2"/>
        <v>130</v>
      </c>
      <c r="L68" s="117">
        <f t="shared" si="4"/>
        <v>45</v>
      </c>
      <c r="M68" s="85">
        <f t="shared" si="3"/>
        <v>1</v>
      </c>
      <c r="N68" s="92"/>
    </row>
    <row r="69" spans="2:18" ht="28.5" customHeight="1">
      <c r="B69" s="131">
        <v>185</v>
      </c>
      <c r="C69" s="126" t="s">
        <v>64</v>
      </c>
      <c r="D69" s="104">
        <v>6</v>
      </c>
      <c r="E69" s="104"/>
      <c r="F69" s="104">
        <v>6</v>
      </c>
      <c r="G69" s="107">
        <v>5</v>
      </c>
      <c r="H69" s="107"/>
      <c r="I69" s="105">
        <f t="shared" si="1"/>
        <v>17</v>
      </c>
      <c r="J69" s="106">
        <f>'4주차'!N74</f>
        <v>110</v>
      </c>
      <c r="K69" s="104">
        <f t="shared" si="2"/>
        <v>127</v>
      </c>
      <c r="L69" s="117">
        <f t="shared" si="4"/>
        <v>46</v>
      </c>
      <c r="M69" s="85">
        <f t="shared" si="3"/>
        <v>0.6</v>
      </c>
      <c r="N69" s="92"/>
      <c r="P69" s="12"/>
    </row>
    <row r="70" spans="2:18" ht="28.5" customHeight="1">
      <c r="B70" s="131">
        <v>186</v>
      </c>
      <c r="C70" s="126" t="s">
        <v>63</v>
      </c>
      <c r="D70" s="104">
        <v>10</v>
      </c>
      <c r="E70" s="104"/>
      <c r="F70" s="104"/>
      <c r="G70" s="107"/>
      <c r="H70" s="107"/>
      <c r="I70" s="105">
        <f t="shared" si="1"/>
        <v>10</v>
      </c>
      <c r="J70" s="106">
        <f>'4주차'!N75</f>
        <v>129</v>
      </c>
      <c r="K70" s="104">
        <f t="shared" si="2"/>
        <v>139</v>
      </c>
      <c r="L70" s="117">
        <f t="shared" ref="L70:L101" si="5">RANK(K70,K$6:K$99)</f>
        <v>37</v>
      </c>
      <c r="M70" s="85">
        <f t="shared" si="3"/>
        <v>0.2</v>
      </c>
      <c r="N70" s="92"/>
      <c r="P70" s="12"/>
    </row>
    <row r="71" spans="2:18" ht="28.5" customHeight="1">
      <c r="B71" s="131">
        <v>187</v>
      </c>
      <c r="C71" s="126" t="s">
        <v>64</v>
      </c>
      <c r="D71" s="104">
        <v>11</v>
      </c>
      <c r="E71" s="104">
        <v>11</v>
      </c>
      <c r="F71" s="104">
        <v>12</v>
      </c>
      <c r="G71" s="107">
        <v>6</v>
      </c>
      <c r="H71" s="107">
        <v>15</v>
      </c>
      <c r="I71" s="105">
        <f t="shared" ref="I71:I99" si="6">SUM(D71:H71)</f>
        <v>55</v>
      </c>
      <c r="J71" s="106">
        <f>'4주차'!N76</f>
        <v>203</v>
      </c>
      <c r="K71" s="104">
        <f t="shared" ref="K71:K99" si="7">SUM(I71,J71)</f>
        <v>258</v>
      </c>
      <c r="L71" s="117">
        <f t="shared" si="5"/>
        <v>5</v>
      </c>
      <c r="M71" s="85">
        <f t="shared" ref="M71:M99" si="8">COUNTA(D71,E71,F71,G71,H71)/5</f>
        <v>1</v>
      </c>
      <c r="N71" s="92"/>
      <c r="P71" s="12"/>
    </row>
    <row r="72" spans="2:18" ht="28.5" customHeight="1">
      <c r="B72" s="131">
        <v>188</v>
      </c>
      <c r="C72" s="126" t="s">
        <v>63</v>
      </c>
      <c r="D72" s="104">
        <v>9</v>
      </c>
      <c r="E72" s="104">
        <v>14</v>
      </c>
      <c r="F72" s="104"/>
      <c r="G72" s="107">
        <v>6</v>
      </c>
      <c r="H72" s="107">
        <v>10</v>
      </c>
      <c r="I72" s="105">
        <f t="shared" si="6"/>
        <v>39</v>
      </c>
      <c r="J72" s="106">
        <f>'4주차'!N77</f>
        <v>144</v>
      </c>
      <c r="K72" s="104">
        <f t="shared" si="7"/>
        <v>183</v>
      </c>
      <c r="L72" s="117">
        <f t="shared" si="5"/>
        <v>22</v>
      </c>
      <c r="M72" s="85">
        <f t="shared" si="8"/>
        <v>0.8</v>
      </c>
      <c r="N72" s="92"/>
      <c r="P72" s="12"/>
    </row>
    <row r="73" spans="2:18" ht="28.5" customHeight="1">
      <c r="B73" s="131">
        <v>189</v>
      </c>
      <c r="C73" s="126" t="s">
        <v>63</v>
      </c>
      <c r="D73" s="104">
        <v>8</v>
      </c>
      <c r="E73" s="104">
        <v>10</v>
      </c>
      <c r="F73" s="104"/>
      <c r="G73" s="107"/>
      <c r="H73" s="107"/>
      <c r="I73" s="105">
        <f t="shared" si="6"/>
        <v>18</v>
      </c>
      <c r="J73" s="106">
        <f>'4주차'!N78</f>
        <v>88</v>
      </c>
      <c r="K73" s="104">
        <f t="shared" si="7"/>
        <v>106</v>
      </c>
      <c r="L73" s="117">
        <f t="shared" si="5"/>
        <v>54</v>
      </c>
      <c r="M73" s="85">
        <f t="shared" si="8"/>
        <v>0.4</v>
      </c>
      <c r="N73" s="92"/>
      <c r="P73" s="12"/>
    </row>
    <row r="74" spans="2:18" ht="28.5" customHeight="1">
      <c r="B74" s="131">
        <v>190</v>
      </c>
      <c r="C74" s="126" t="s">
        <v>63</v>
      </c>
      <c r="D74" s="104"/>
      <c r="E74" s="104"/>
      <c r="F74" s="104"/>
      <c r="G74" s="107"/>
      <c r="H74" s="107"/>
      <c r="I74" s="105">
        <f t="shared" si="6"/>
        <v>0</v>
      </c>
      <c r="J74" s="106">
        <f>'4주차'!N79</f>
        <v>62</v>
      </c>
      <c r="K74" s="104">
        <f t="shared" si="7"/>
        <v>62</v>
      </c>
      <c r="L74" s="117">
        <f t="shared" si="5"/>
        <v>70</v>
      </c>
      <c r="M74" s="85">
        <f t="shared" si="8"/>
        <v>0</v>
      </c>
      <c r="N74" s="94" t="s">
        <v>48</v>
      </c>
      <c r="P74" s="12"/>
    </row>
    <row r="75" spans="2:18" ht="28.5" customHeight="1">
      <c r="B75" s="131">
        <v>191</v>
      </c>
      <c r="C75" s="126" t="s">
        <v>64</v>
      </c>
      <c r="D75" s="104">
        <v>5</v>
      </c>
      <c r="E75" s="104"/>
      <c r="F75" s="104"/>
      <c r="G75" s="107">
        <v>2</v>
      </c>
      <c r="H75" s="107">
        <v>5</v>
      </c>
      <c r="I75" s="105">
        <f t="shared" si="6"/>
        <v>12</v>
      </c>
      <c r="J75" s="106">
        <f>'4주차'!N80</f>
        <v>22</v>
      </c>
      <c r="K75" s="104">
        <f t="shared" si="7"/>
        <v>34</v>
      </c>
      <c r="L75" s="117">
        <f t="shared" si="5"/>
        <v>83</v>
      </c>
      <c r="M75" s="85">
        <f t="shared" si="8"/>
        <v>0.6</v>
      </c>
      <c r="N75" s="90"/>
      <c r="P75" s="12"/>
    </row>
    <row r="76" spans="2:18" ht="28.5" customHeight="1">
      <c r="B76" s="131">
        <v>192</v>
      </c>
      <c r="C76" s="126" t="s">
        <v>63</v>
      </c>
      <c r="D76" s="104">
        <v>7</v>
      </c>
      <c r="E76" s="104"/>
      <c r="F76" s="104"/>
      <c r="G76" s="107"/>
      <c r="H76" s="107"/>
      <c r="I76" s="105">
        <f t="shared" si="6"/>
        <v>7</v>
      </c>
      <c r="J76" s="106">
        <f>'4주차'!N81</f>
        <v>74</v>
      </c>
      <c r="K76" s="104">
        <f t="shared" si="7"/>
        <v>81</v>
      </c>
      <c r="L76" s="117">
        <f t="shared" si="5"/>
        <v>62</v>
      </c>
      <c r="M76" s="85">
        <f t="shared" si="8"/>
        <v>0.2</v>
      </c>
      <c r="N76" s="89"/>
      <c r="P76" s="12"/>
    </row>
    <row r="77" spans="2:18" ht="28.5" customHeight="1">
      <c r="B77" s="131">
        <v>193</v>
      </c>
      <c r="C77" s="126" t="s">
        <v>64</v>
      </c>
      <c r="D77" s="104"/>
      <c r="E77" s="104">
        <v>6</v>
      </c>
      <c r="F77" s="104"/>
      <c r="G77" s="107"/>
      <c r="H77" s="107"/>
      <c r="I77" s="105">
        <f t="shared" si="6"/>
        <v>6</v>
      </c>
      <c r="J77" s="106">
        <f>'4주차'!N82</f>
        <v>56</v>
      </c>
      <c r="K77" s="104">
        <f t="shared" si="7"/>
        <v>62</v>
      </c>
      <c r="L77" s="117">
        <f t="shared" si="5"/>
        <v>70</v>
      </c>
      <c r="M77" s="85">
        <f t="shared" si="8"/>
        <v>0.2</v>
      </c>
      <c r="N77" s="89"/>
      <c r="P77" s="12"/>
    </row>
    <row r="78" spans="2:18" ht="28.5" customHeight="1">
      <c r="B78" s="132">
        <v>194</v>
      </c>
      <c r="C78" s="126" t="s">
        <v>64</v>
      </c>
      <c r="D78" s="104">
        <v>8</v>
      </c>
      <c r="E78" s="104">
        <v>9</v>
      </c>
      <c r="F78" s="104">
        <v>3</v>
      </c>
      <c r="G78" s="107">
        <v>2</v>
      </c>
      <c r="H78" s="107">
        <v>7</v>
      </c>
      <c r="I78" s="105">
        <f t="shared" si="6"/>
        <v>29</v>
      </c>
      <c r="J78" s="106">
        <f>'4주차'!N83</f>
        <v>139</v>
      </c>
      <c r="K78" s="104">
        <f t="shared" si="7"/>
        <v>168</v>
      </c>
      <c r="L78" s="117">
        <f t="shared" si="5"/>
        <v>24</v>
      </c>
      <c r="M78" s="85">
        <f t="shared" si="8"/>
        <v>1</v>
      </c>
      <c r="N78" s="89"/>
      <c r="P78" s="12"/>
    </row>
    <row r="79" spans="2:18" ht="28.5" customHeight="1">
      <c r="B79" s="131">
        <v>195</v>
      </c>
      <c r="C79" s="126" t="s">
        <v>63</v>
      </c>
      <c r="D79" s="104">
        <v>3</v>
      </c>
      <c r="E79" s="104"/>
      <c r="F79" s="104"/>
      <c r="G79" s="107"/>
      <c r="H79" s="107"/>
      <c r="I79" s="105">
        <f t="shared" si="6"/>
        <v>3</v>
      </c>
      <c r="J79" s="106">
        <f>'4주차'!N84</f>
        <v>36</v>
      </c>
      <c r="K79" s="104">
        <f t="shared" si="7"/>
        <v>39</v>
      </c>
      <c r="L79" s="117">
        <f t="shared" si="5"/>
        <v>78</v>
      </c>
      <c r="M79" s="85">
        <f t="shared" si="8"/>
        <v>0.2</v>
      </c>
      <c r="N79" s="89"/>
      <c r="P79" s="12"/>
      <c r="Q79" s="12"/>
      <c r="R79" s="12"/>
    </row>
    <row r="80" spans="2:18" ht="28.5" customHeight="1">
      <c r="B80" s="131">
        <v>196</v>
      </c>
      <c r="C80" s="126" t="s">
        <v>63</v>
      </c>
      <c r="D80" s="104">
        <v>9</v>
      </c>
      <c r="E80" s="104">
        <v>14</v>
      </c>
      <c r="F80" s="104"/>
      <c r="G80" s="107"/>
      <c r="H80" s="107"/>
      <c r="I80" s="105">
        <f t="shared" si="6"/>
        <v>23</v>
      </c>
      <c r="J80" s="106">
        <f>'4주차'!N85</f>
        <v>65</v>
      </c>
      <c r="K80" s="104">
        <f t="shared" si="7"/>
        <v>88</v>
      </c>
      <c r="L80" s="117">
        <f t="shared" si="5"/>
        <v>58</v>
      </c>
      <c r="M80" s="85">
        <f t="shared" si="8"/>
        <v>0.4</v>
      </c>
      <c r="N80" s="89"/>
      <c r="P80" s="12"/>
      <c r="Q80" s="12"/>
      <c r="R80" s="12"/>
    </row>
    <row r="81" spans="2:18" ht="28.5" customHeight="1">
      <c r="B81" s="133">
        <v>197</v>
      </c>
      <c r="C81" s="108" t="s">
        <v>64</v>
      </c>
      <c r="D81" s="108"/>
      <c r="E81" s="108"/>
      <c r="F81" s="108"/>
      <c r="G81" s="109"/>
      <c r="H81" s="109"/>
      <c r="I81" s="110">
        <f t="shared" si="6"/>
        <v>0</v>
      </c>
      <c r="J81" s="111">
        <f>'4주차'!N86</f>
        <v>41</v>
      </c>
      <c r="K81" s="108">
        <f t="shared" si="7"/>
        <v>41</v>
      </c>
      <c r="L81" s="118">
        <f t="shared" si="5"/>
        <v>77</v>
      </c>
      <c r="M81" s="91">
        <f t="shared" si="8"/>
        <v>0</v>
      </c>
      <c r="N81" s="94" t="s">
        <v>48</v>
      </c>
      <c r="P81" s="12"/>
      <c r="Q81" s="12"/>
      <c r="R81" s="12"/>
    </row>
    <row r="82" spans="2:18" ht="28.5" customHeight="1">
      <c r="B82" s="133">
        <v>198</v>
      </c>
      <c r="C82" s="108" t="s">
        <v>63</v>
      </c>
      <c r="D82" s="108"/>
      <c r="E82" s="108"/>
      <c r="F82" s="108"/>
      <c r="G82" s="109"/>
      <c r="H82" s="109"/>
      <c r="I82" s="110">
        <f t="shared" si="6"/>
        <v>0</v>
      </c>
      <c r="J82" s="111">
        <f>'4주차'!N87</f>
        <v>14</v>
      </c>
      <c r="K82" s="108">
        <f t="shared" si="7"/>
        <v>14</v>
      </c>
      <c r="L82" s="118">
        <f t="shared" si="5"/>
        <v>91</v>
      </c>
      <c r="M82" s="91">
        <f t="shared" si="8"/>
        <v>0</v>
      </c>
      <c r="N82" s="94" t="s">
        <v>48</v>
      </c>
      <c r="P82" s="12"/>
      <c r="Q82" s="12"/>
      <c r="R82" s="12"/>
    </row>
    <row r="83" spans="2:18" ht="28.5" customHeight="1">
      <c r="B83" s="133">
        <v>200</v>
      </c>
      <c r="C83" s="108" t="s">
        <v>63</v>
      </c>
      <c r="D83" s="108"/>
      <c r="E83" s="108"/>
      <c r="F83" s="108"/>
      <c r="G83" s="109"/>
      <c r="H83" s="109"/>
      <c r="I83" s="110">
        <f t="shared" si="6"/>
        <v>0</v>
      </c>
      <c r="J83" s="111">
        <f>'4주차'!N88</f>
        <v>36</v>
      </c>
      <c r="K83" s="108">
        <f t="shared" si="7"/>
        <v>36</v>
      </c>
      <c r="L83" s="118">
        <f t="shared" si="5"/>
        <v>81</v>
      </c>
      <c r="M83" s="91">
        <f t="shared" si="8"/>
        <v>0</v>
      </c>
      <c r="N83" s="94" t="s">
        <v>48</v>
      </c>
      <c r="P83" s="12"/>
      <c r="Q83" s="12"/>
      <c r="R83" s="12"/>
    </row>
    <row r="84" spans="2:18" ht="28.5" customHeight="1">
      <c r="B84" s="133">
        <v>201</v>
      </c>
      <c r="C84" s="108" t="s">
        <v>64</v>
      </c>
      <c r="D84" s="108"/>
      <c r="E84" s="108"/>
      <c r="F84" s="108"/>
      <c r="G84" s="109"/>
      <c r="H84" s="109"/>
      <c r="I84" s="110">
        <f t="shared" si="6"/>
        <v>0</v>
      </c>
      <c r="J84" s="111">
        <f>'4주차'!N89</f>
        <v>35</v>
      </c>
      <c r="K84" s="108">
        <f t="shared" si="7"/>
        <v>35</v>
      </c>
      <c r="L84" s="118">
        <f t="shared" si="5"/>
        <v>82</v>
      </c>
      <c r="M84" s="91">
        <f t="shared" si="8"/>
        <v>0</v>
      </c>
      <c r="N84" s="94" t="s">
        <v>48</v>
      </c>
      <c r="P84" s="12"/>
      <c r="Q84" s="12"/>
      <c r="R84" s="12"/>
    </row>
    <row r="85" spans="2:18" ht="28.5" customHeight="1">
      <c r="B85" s="131">
        <v>202</v>
      </c>
      <c r="C85" s="126" t="s">
        <v>64</v>
      </c>
      <c r="D85" s="104"/>
      <c r="E85" s="104"/>
      <c r="F85" s="104"/>
      <c r="G85" s="107">
        <v>4</v>
      </c>
      <c r="H85" s="107"/>
      <c r="I85" s="105">
        <f t="shared" si="6"/>
        <v>4</v>
      </c>
      <c r="J85" s="106">
        <f>'4주차'!N90</f>
        <v>92</v>
      </c>
      <c r="K85" s="104">
        <f t="shared" si="7"/>
        <v>96</v>
      </c>
      <c r="L85" s="117">
        <f t="shared" si="5"/>
        <v>56</v>
      </c>
      <c r="M85" s="85">
        <f t="shared" si="8"/>
        <v>0.2</v>
      </c>
      <c r="N85" s="92"/>
      <c r="P85" s="12"/>
      <c r="Q85" s="12"/>
      <c r="R85" s="12"/>
    </row>
    <row r="86" spans="2:18" ht="28.5" customHeight="1">
      <c r="B86" s="133">
        <v>203</v>
      </c>
      <c r="C86" s="108" t="s">
        <v>64</v>
      </c>
      <c r="D86" s="108"/>
      <c r="E86" s="108"/>
      <c r="F86" s="108"/>
      <c r="G86" s="109"/>
      <c r="H86" s="109"/>
      <c r="I86" s="110">
        <f t="shared" si="6"/>
        <v>0</v>
      </c>
      <c r="J86" s="111">
        <f>'4주차'!N91</f>
        <v>14</v>
      </c>
      <c r="K86" s="108">
        <f t="shared" si="7"/>
        <v>14</v>
      </c>
      <c r="L86" s="118">
        <f t="shared" si="5"/>
        <v>91</v>
      </c>
      <c r="M86" s="91">
        <f t="shared" si="8"/>
        <v>0</v>
      </c>
      <c r="N86" s="94" t="s">
        <v>48</v>
      </c>
      <c r="P86" s="12"/>
      <c r="Q86" s="12"/>
      <c r="R86" s="12"/>
    </row>
    <row r="87" spans="2:18" ht="28.5" customHeight="1">
      <c r="B87" s="133">
        <v>204</v>
      </c>
      <c r="C87" s="108" t="s">
        <v>63</v>
      </c>
      <c r="D87" s="108"/>
      <c r="E87" s="108"/>
      <c r="F87" s="108"/>
      <c r="G87" s="109"/>
      <c r="H87" s="109"/>
      <c r="I87" s="110">
        <f t="shared" si="6"/>
        <v>0</v>
      </c>
      <c r="J87" s="111">
        <f>'4주차'!N92</f>
        <v>57</v>
      </c>
      <c r="K87" s="108">
        <f t="shared" si="7"/>
        <v>57</v>
      </c>
      <c r="L87" s="118">
        <f t="shared" si="5"/>
        <v>72</v>
      </c>
      <c r="M87" s="91">
        <f t="shared" si="8"/>
        <v>0</v>
      </c>
      <c r="N87" s="94" t="s">
        <v>48</v>
      </c>
      <c r="P87" s="12"/>
      <c r="Q87" s="12"/>
    </row>
    <row r="88" spans="2:18" ht="28.5" customHeight="1">
      <c r="B88" s="133">
        <v>205</v>
      </c>
      <c r="C88" s="108" t="s">
        <v>63</v>
      </c>
      <c r="D88" s="108"/>
      <c r="E88" s="108"/>
      <c r="F88" s="108"/>
      <c r="G88" s="109"/>
      <c r="H88" s="109"/>
      <c r="I88" s="110">
        <f t="shared" si="6"/>
        <v>0</v>
      </c>
      <c r="J88" s="111">
        <f>'4주차'!N93</f>
        <v>15</v>
      </c>
      <c r="K88" s="108">
        <f t="shared" si="7"/>
        <v>15</v>
      </c>
      <c r="L88" s="118">
        <f t="shared" si="5"/>
        <v>90</v>
      </c>
      <c r="M88" s="91">
        <f t="shared" si="8"/>
        <v>0</v>
      </c>
      <c r="N88" s="94" t="s">
        <v>48</v>
      </c>
      <c r="P88" s="12"/>
      <c r="Q88" s="12"/>
    </row>
    <row r="89" spans="2:18" ht="28.5" customHeight="1">
      <c r="B89" s="131">
        <v>210</v>
      </c>
      <c r="C89" s="126" t="s">
        <v>64</v>
      </c>
      <c r="D89" s="104">
        <v>8</v>
      </c>
      <c r="E89" s="104"/>
      <c r="F89" s="104"/>
      <c r="G89" s="107"/>
      <c r="H89" s="107"/>
      <c r="I89" s="105">
        <f t="shared" si="6"/>
        <v>8</v>
      </c>
      <c r="J89" s="106">
        <f>'4주차'!N94</f>
        <v>131</v>
      </c>
      <c r="K89" s="104">
        <f t="shared" si="7"/>
        <v>139</v>
      </c>
      <c r="L89" s="117">
        <f t="shared" si="5"/>
        <v>37</v>
      </c>
      <c r="M89" s="85">
        <f t="shared" si="8"/>
        <v>0.2</v>
      </c>
      <c r="N89" s="92"/>
      <c r="P89" s="12"/>
      <c r="Q89" s="12"/>
    </row>
    <row r="90" spans="2:18" ht="28.5" customHeight="1">
      <c r="B90" s="131">
        <v>211</v>
      </c>
      <c r="C90" s="126" t="s">
        <v>64</v>
      </c>
      <c r="D90" s="104"/>
      <c r="E90" s="104"/>
      <c r="F90" s="104"/>
      <c r="G90" s="107"/>
      <c r="H90" s="107"/>
      <c r="I90" s="105">
        <f t="shared" si="6"/>
        <v>0</v>
      </c>
      <c r="J90" s="106">
        <f>'4주차'!N95</f>
        <v>21</v>
      </c>
      <c r="K90" s="104">
        <f t="shared" si="7"/>
        <v>21</v>
      </c>
      <c r="L90" s="117">
        <f t="shared" si="5"/>
        <v>89</v>
      </c>
      <c r="M90" s="85">
        <f t="shared" si="8"/>
        <v>0</v>
      </c>
      <c r="N90" s="94" t="s">
        <v>48</v>
      </c>
      <c r="P90" s="12"/>
    </row>
    <row r="91" spans="2:18" ht="28.5" customHeight="1">
      <c r="B91" s="131">
        <v>212</v>
      </c>
      <c r="C91" s="126" t="s">
        <v>63</v>
      </c>
      <c r="D91" s="104">
        <v>8</v>
      </c>
      <c r="E91" s="104">
        <v>15</v>
      </c>
      <c r="F91" s="104">
        <v>11</v>
      </c>
      <c r="G91" s="107">
        <v>7</v>
      </c>
      <c r="H91" s="107">
        <v>9</v>
      </c>
      <c r="I91" s="105">
        <f t="shared" si="6"/>
        <v>50</v>
      </c>
      <c r="J91" s="106">
        <f>'4주차'!N96</f>
        <v>183</v>
      </c>
      <c r="K91" s="104">
        <f t="shared" si="7"/>
        <v>233</v>
      </c>
      <c r="L91" s="117">
        <f t="shared" si="5"/>
        <v>9</v>
      </c>
      <c r="M91" s="85">
        <f t="shared" si="8"/>
        <v>1</v>
      </c>
      <c r="N91" s="92"/>
      <c r="P91" s="12"/>
    </row>
    <row r="92" spans="2:18" ht="28.5" customHeight="1">
      <c r="B92" s="133">
        <v>213</v>
      </c>
      <c r="C92" s="108" t="s">
        <v>63</v>
      </c>
      <c r="D92" s="108"/>
      <c r="E92" s="108"/>
      <c r="F92" s="108"/>
      <c r="G92" s="109"/>
      <c r="H92" s="109"/>
      <c r="I92" s="110">
        <f t="shared" si="6"/>
        <v>0</v>
      </c>
      <c r="J92" s="111">
        <f>'4주차'!N97</f>
        <v>66</v>
      </c>
      <c r="K92" s="108">
        <f t="shared" si="7"/>
        <v>66</v>
      </c>
      <c r="L92" s="118">
        <f t="shared" si="5"/>
        <v>67</v>
      </c>
      <c r="M92" s="91">
        <f t="shared" si="8"/>
        <v>0</v>
      </c>
      <c r="N92" s="94" t="s">
        <v>48</v>
      </c>
      <c r="P92" s="12"/>
    </row>
    <row r="93" spans="2:18" ht="28.5" customHeight="1">
      <c r="B93" s="133">
        <v>214</v>
      </c>
      <c r="C93" s="108" t="s">
        <v>64</v>
      </c>
      <c r="D93" s="108"/>
      <c r="E93" s="108"/>
      <c r="F93" s="108"/>
      <c r="G93" s="109"/>
      <c r="H93" s="109"/>
      <c r="I93" s="110">
        <f t="shared" si="6"/>
        <v>0</v>
      </c>
      <c r="J93" s="111">
        <f>'4주차'!N98</f>
        <v>44</v>
      </c>
      <c r="K93" s="108">
        <f t="shared" si="7"/>
        <v>44</v>
      </c>
      <c r="L93" s="118">
        <f t="shared" si="5"/>
        <v>76</v>
      </c>
      <c r="M93" s="91">
        <f t="shared" si="8"/>
        <v>0</v>
      </c>
      <c r="N93" s="94" t="s">
        <v>48</v>
      </c>
    </row>
    <row r="94" spans="2:18" ht="28.5" customHeight="1">
      <c r="B94" s="133">
        <v>215</v>
      </c>
      <c r="C94" s="108" t="s">
        <v>63</v>
      </c>
      <c r="D94" s="108"/>
      <c r="E94" s="108"/>
      <c r="F94" s="108"/>
      <c r="G94" s="109"/>
      <c r="H94" s="109"/>
      <c r="I94" s="110">
        <f t="shared" si="6"/>
        <v>0</v>
      </c>
      <c r="J94" s="111">
        <f>'4주차'!N99</f>
        <v>37</v>
      </c>
      <c r="K94" s="108">
        <f t="shared" si="7"/>
        <v>37</v>
      </c>
      <c r="L94" s="118">
        <f t="shared" si="5"/>
        <v>80</v>
      </c>
      <c r="M94" s="91">
        <f t="shared" si="8"/>
        <v>0</v>
      </c>
      <c r="N94" s="94" t="s">
        <v>48</v>
      </c>
    </row>
    <row r="95" spans="2:18" ht="28.5" customHeight="1">
      <c r="B95" s="131">
        <v>238</v>
      </c>
      <c r="C95" s="126" t="s">
        <v>63</v>
      </c>
      <c r="D95" s="104">
        <v>6</v>
      </c>
      <c r="E95" s="104">
        <v>8</v>
      </c>
      <c r="F95" s="104">
        <v>7</v>
      </c>
      <c r="G95" s="107">
        <v>7</v>
      </c>
      <c r="H95" s="107">
        <v>4</v>
      </c>
      <c r="I95" s="105">
        <f t="shared" si="6"/>
        <v>32</v>
      </c>
      <c r="J95" s="106">
        <f>'4주차'!N103</f>
        <v>54</v>
      </c>
      <c r="K95" s="104">
        <f t="shared" si="7"/>
        <v>86</v>
      </c>
      <c r="L95" s="117">
        <f t="shared" si="5"/>
        <v>59</v>
      </c>
      <c r="M95" s="85">
        <f t="shared" si="8"/>
        <v>1</v>
      </c>
      <c r="N95" s="92"/>
    </row>
    <row r="96" spans="2:18" ht="28.5" customHeight="1">
      <c r="B96" s="131">
        <v>240</v>
      </c>
      <c r="C96" s="126" t="s">
        <v>63</v>
      </c>
      <c r="D96" s="104"/>
      <c r="E96" s="104"/>
      <c r="F96" s="104"/>
      <c r="G96" s="107">
        <v>8</v>
      </c>
      <c r="H96" s="107">
        <v>6</v>
      </c>
      <c r="I96" s="105">
        <f t="shared" si="6"/>
        <v>14</v>
      </c>
      <c r="J96" s="106">
        <f>'4주차'!N104</f>
        <v>51</v>
      </c>
      <c r="K96" s="104">
        <f t="shared" si="7"/>
        <v>65</v>
      </c>
      <c r="L96" s="117">
        <f t="shared" si="5"/>
        <v>69</v>
      </c>
      <c r="M96" s="85">
        <f t="shared" si="8"/>
        <v>0.4</v>
      </c>
      <c r="N96" s="92"/>
    </row>
    <row r="97" spans="2:16" ht="28.5" customHeight="1">
      <c r="B97" s="134">
        <v>241</v>
      </c>
      <c r="C97" s="126" t="s">
        <v>63</v>
      </c>
      <c r="D97" s="104"/>
      <c r="E97" s="104">
        <v>12</v>
      </c>
      <c r="F97" s="104"/>
      <c r="G97" s="107"/>
      <c r="H97" s="107"/>
      <c r="I97" s="105">
        <f t="shared" si="6"/>
        <v>12</v>
      </c>
      <c r="J97" s="106">
        <f>'4주차'!N105</f>
        <v>13</v>
      </c>
      <c r="K97" s="104">
        <f t="shared" si="7"/>
        <v>25</v>
      </c>
      <c r="L97" s="117">
        <f t="shared" si="5"/>
        <v>88</v>
      </c>
      <c r="M97" s="85">
        <f t="shared" si="8"/>
        <v>0.2</v>
      </c>
      <c r="N97" s="92"/>
    </row>
    <row r="98" spans="2:16" ht="28.5" customHeight="1">
      <c r="B98" s="134">
        <v>245</v>
      </c>
      <c r="C98" s="126" t="s">
        <v>63</v>
      </c>
      <c r="D98" s="104">
        <v>10</v>
      </c>
      <c r="E98" s="104">
        <v>14</v>
      </c>
      <c r="F98" s="104">
        <v>10</v>
      </c>
      <c r="G98" s="107">
        <v>8</v>
      </c>
      <c r="H98" s="107">
        <v>9</v>
      </c>
      <c r="I98" s="105">
        <f t="shared" si="6"/>
        <v>51</v>
      </c>
      <c r="J98" s="106">
        <f>'4주차'!N106</f>
        <v>80</v>
      </c>
      <c r="K98" s="104">
        <f t="shared" si="7"/>
        <v>131</v>
      </c>
      <c r="L98" s="117">
        <f t="shared" si="5"/>
        <v>43</v>
      </c>
      <c r="M98" s="85">
        <f t="shared" si="8"/>
        <v>1</v>
      </c>
      <c r="N98" s="92"/>
    </row>
    <row r="99" spans="2:16" ht="28.5" customHeight="1" thickBot="1">
      <c r="B99" s="134">
        <v>243</v>
      </c>
      <c r="C99" s="126" t="s">
        <v>63</v>
      </c>
      <c r="D99" s="104">
        <v>11</v>
      </c>
      <c r="E99" s="104">
        <v>15</v>
      </c>
      <c r="F99" s="104"/>
      <c r="G99" s="107"/>
      <c r="H99" s="107">
        <v>3</v>
      </c>
      <c r="I99" s="105">
        <f t="shared" si="6"/>
        <v>29</v>
      </c>
      <c r="J99" s="106">
        <f>'4주차'!N107</f>
        <v>17</v>
      </c>
      <c r="K99" s="104">
        <f t="shared" si="7"/>
        <v>46</v>
      </c>
      <c r="L99" s="117">
        <f t="shared" si="5"/>
        <v>74</v>
      </c>
      <c r="M99" s="85">
        <f t="shared" si="8"/>
        <v>0.6</v>
      </c>
      <c r="N99" s="92"/>
    </row>
    <row r="100" spans="2:16" ht="28.5" customHeight="1">
      <c r="B100" s="179" t="s">
        <v>54</v>
      </c>
      <c r="C100" s="180"/>
      <c r="D100" s="180"/>
      <c r="E100" s="180"/>
      <c r="F100" s="180"/>
      <c r="G100" s="180"/>
      <c r="H100" s="180"/>
      <c r="I100" s="180"/>
      <c r="J100" s="180"/>
      <c r="K100" s="180"/>
      <c r="L100" s="180"/>
      <c r="M100" s="180"/>
      <c r="N100" s="98"/>
      <c r="P100" s="12"/>
    </row>
    <row r="101" spans="2:16" ht="28.5" customHeight="1">
      <c r="B101" s="159" t="s">
        <v>55</v>
      </c>
      <c r="C101" s="160"/>
      <c r="D101" s="160"/>
      <c r="E101" s="160"/>
      <c r="F101" s="160"/>
      <c r="G101" s="160"/>
      <c r="H101" s="160"/>
      <c r="I101" s="160"/>
      <c r="J101" s="160"/>
      <c r="K101" s="160"/>
      <c r="L101" s="160"/>
      <c r="M101" s="160"/>
      <c r="N101" s="161"/>
      <c r="P101" s="12"/>
    </row>
    <row r="102" spans="2:16" ht="28.5" customHeight="1">
      <c r="B102" s="165" t="s">
        <v>56</v>
      </c>
      <c r="C102" s="166"/>
      <c r="D102" s="166"/>
      <c r="E102" s="166"/>
      <c r="F102" s="166"/>
      <c r="G102" s="166"/>
      <c r="H102" s="166"/>
      <c r="I102" s="166"/>
      <c r="J102" s="166"/>
      <c r="K102" s="166"/>
      <c r="L102" s="166"/>
      <c r="M102" s="166"/>
      <c r="N102" s="167"/>
      <c r="O102" s="96"/>
      <c r="P102" s="97"/>
    </row>
    <row r="103" spans="2:16" ht="24" customHeight="1" thickBot="1">
      <c r="B103" s="162" t="s">
        <v>57</v>
      </c>
      <c r="C103" s="163"/>
      <c r="D103" s="163"/>
      <c r="E103" s="163"/>
      <c r="F103" s="163"/>
      <c r="G103" s="163"/>
      <c r="H103" s="163"/>
      <c r="I103" s="163"/>
      <c r="J103" s="163"/>
      <c r="K103" s="163"/>
      <c r="L103" s="163"/>
      <c r="M103" s="163"/>
      <c r="N103" s="164"/>
      <c r="P103" s="12"/>
    </row>
    <row r="104" spans="2:16">
      <c r="D104" s="100"/>
      <c r="P104" s="12"/>
    </row>
    <row r="105" spans="2:16">
      <c r="D105" s="113"/>
      <c r="P105" s="12"/>
    </row>
    <row r="106" spans="2:16">
      <c r="D106" s="113"/>
    </row>
    <row r="107" spans="2:16">
      <c r="D107" s="113"/>
    </row>
    <row r="108" spans="2:16">
      <c r="D108" s="113"/>
    </row>
    <row r="109" spans="2:16">
      <c r="D109" s="113"/>
    </row>
    <row r="110" spans="2:16">
      <c r="D110" s="113"/>
    </row>
    <row r="111" spans="2:16">
      <c r="D111" s="113"/>
    </row>
    <row r="112" spans="2:16">
      <c r="D112" s="113"/>
    </row>
    <row r="113" spans="4:15">
      <c r="D113" s="113"/>
    </row>
    <row r="114" spans="4:15">
      <c r="D114" s="113"/>
    </row>
    <row r="115" spans="4:15">
      <c r="D115" s="113"/>
    </row>
    <row r="116" spans="4:15">
      <c r="D116" s="113"/>
    </row>
    <row r="117" spans="4:15">
      <c r="D117" s="113"/>
    </row>
    <row r="118" spans="4:15">
      <c r="D118" s="113"/>
    </row>
    <row r="119" spans="4:15">
      <c r="D119" s="113"/>
    </row>
    <row r="120" spans="4:15">
      <c r="D120" s="113"/>
    </row>
    <row r="121" spans="4:15">
      <c r="D121" s="113"/>
    </row>
    <row r="122" spans="4:15">
      <c r="D122" s="114"/>
    </row>
    <row r="125" spans="4:15">
      <c r="O125" s="9" t="s">
        <v>17</v>
      </c>
    </row>
    <row r="127" spans="4:15" ht="36.75">
      <c r="N127" s="95" ph="1"/>
    </row>
    <row r="242" spans="14:14" ht="36.75">
      <c r="N242" s="95" ph="1"/>
    </row>
    <row r="243" spans="14:14" ht="36.75">
      <c r="N243" s="95" ph="1"/>
    </row>
    <row r="244" spans="14:14" ht="36.75">
      <c r="N244" s="95" ph="1"/>
    </row>
    <row r="245" spans="14:14" ht="36.75">
      <c r="N245" s="95" ph="1"/>
    </row>
    <row r="246" spans="14:14" ht="36.75">
      <c r="N246" s="95" ph="1"/>
    </row>
    <row r="247" spans="14:14" ht="36.75">
      <c r="N247" s="95" ph="1"/>
    </row>
    <row r="248" spans="14:14" ht="36.75">
      <c r="N248" s="95" ph="1"/>
    </row>
    <row r="249" spans="14:14" ht="36.75">
      <c r="N249" s="95" ph="1"/>
    </row>
    <row r="250" spans="14:14" ht="36.75">
      <c r="N250" s="95" ph="1"/>
    </row>
    <row r="251" spans="14:14" ht="36.75">
      <c r="N251" s="95" ph="1"/>
    </row>
    <row r="252" spans="14:14" ht="36.75">
      <c r="N252" s="95" ph="1"/>
    </row>
    <row r="253" spans="14:14" ht="36.75">
      <c r="N253" s="95" ph="1"/>
    </row>
    <row r="254" spans="14:14" ht="36.75">
      <c r="N254" s="95" ph="1"/>
    </row>
    <row r="255" spans="14:14" ht="36.75">
      <c r="N255" s="95" ph="1"/>
    </row>
    <row r="256" spans="14:14" ht="36.75">
      <c r="N256" s="95" ph="1"/>
    </row>
    <row r="257" spans="14:14" ht="36.75">
      <c r="N257" s="95" ph="1"/>
    </row>
    <row r="258" spans="14:14" ht="36.75">
      <c r="N258" s="95" ph="1"/>
    </row>
    <row r="259" spans="14:14" ht="36.75">
      <c r="N259" s="95" ph="1"/>
    </row>
    <row r="260" spans="14:14" ht="36.75">
      <c r="N260" s="95" ph="1"/>
    </row>
    <row r="261" spans="14:14" ht="36.75">
      <c r="N261" s="95" ph="1"/>
    </row>
    <row r="262" spans="14:14" ht="36.75">
      <c r="N262" s="95" ph="1"/>
    </row>
  </sheetData>
  <mergeCells count="8">
    <mergeCell ref="B101:N101"/>
    <mergeCell ref="B103:N103"/>
    <mergeCell ref="B102:N102"/>
    <mergeCell ref="B2:N2"/>
    <mergeCell ref="B3:N3"/>
    <mergeCell ref="I4:L4"/>
    <mergeCell ref="M4:M5"/>
    <mergeCell ref="B100:M100"/>
  </mergeCells>
  <phoneticPr fontId="1" type="noConversion"/>
  <conditionalFormatting sqref="D6:J99">
    <cfRule type="cellIs" dxfId="2" priority="3" operator="equal">
      <formula>0</formula>
    </cfRule>
  </conditionalFormatting>
  <conditionalFormatting sqref="M6:M99">
    <cfRule type="cellIs" dxfId="1" priority="2" operator="lessThan">
      <formula>1</formula>
    </cfRule>
  </conditionalFormatting>
  <conditionalFormatting sqref="D6:J99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134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5" sqref="B35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1주차</vt:lpstr>
      <vt:lpstr>2주차</vt:lpstr>
      <vt:lpstr>3주차</vt:lpstr>
      <vt:lpstr>4주차</vt:lpstr>
      <vt:lpstr>5주차</vt:lpstr>
      <vt:lpstr>5주차 공개</vt:lpstr>
      <vt:lpstr>Sheet2</vt:lpstr>
      <vt:lpstr>'1주차'!Print_Area</vt:lpstr>
      <vt:lpstr>'2주차'!Print_Area</vt:lpstr>
      <vt:lpstr>'3주차'!Print_Area</vt:lpstr>
      <vt:lpstr>'4주차'!Print_Area</vt:lpstr>
      <vt:lpstr>'5주차'!Print_Area</vt:lpstr>
      <vt:lpstr>'5주차 공개'!Print_Area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2012-06-18T06:30:14Z</cp:lastPrinted>
  <dcterms:created xsi:type="dcterms:W3CDTF">2008-12-24T07:32:26Z</dcterms:created>
  <dcterms:modified xsi:type="dcterms:W3CDTF">2012-06-18T06:49:33Z</dcterms:modified>
</cp:coreProperties>
</file>