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2"/>
  </bookViews>
  <sheets>
    <sheet name="3월 1주차" sheetId="109" r:id="rId1"/>
    <sheet name="3월 2주차" sheetId="110" r:id="rId2"/>
    <sheet name="3월 3주차" sheetId="111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I107" i="111"/>
  <c r="I106"/>
  <c r="I105"/>
  <c r="I104"/>
  <c r="I103"/>
  <c r="I96"/>
  <c r="I97"/>
  <c r="I98"/>
  <c r="I99"/>
  <c r="I100"/>
  <c r="I101"/>
  <c r="I102"/>
  <c r="I95"/>
  <c r="I90"/>
  <c r="I91"/>
  <c r="I92"/>
  <c r="I93"/>
  <c r="I94"/>
  <c r="I89"/>
  <c r="I81"/>
  <c r="I82"/>
  <c r="I83"/>
  <c r="I84"/>
  <c r="I85"/>
  <c r="I86"/>
  <c r="I87"/>
  <c r="I88"/>
  <c r="I73"/>
  <c r="I74"/>
  <c r="I75"/>
  <c r="I76"/>
  <c r="I77"/>
  <c r="I78"/>
  <c r="I79"/>
  <c r="I80"/>
  <c r="I65"/>
  <c r="I66"/>
  <c r="I67"/>
  <c r="I68"/>
  <c r="I69"/>
  <c r="I70"/>
  <c r="I71"/>
  <c r="I72"/>
  <c r="I59"/>
  <c r="I60"/>
  <c r="I61"/>
  <c r="I62"/>
  <c r="I63"/>
  <c r="I64"/>
  <c r="I58"/>
  <c r="I57"/>
  <c r="I56"/>
  <c r="I55"/>
  <c r="I54"/>
  <c r="I53"/>
  <c r="I50"/>
  <c r="I51"/>
  <c r="I52"/>
  <c r="I42"/>
  <c r="I43"/>
  <c r="I44"/>
  <c r="I45"/>
  <c r="I46"/>
  <c r="I47"/>
  <c r="I48"/>
  <c r="I49"/>
  <c r="I41"/>
  <c r="I40"/>
  <c r="I38"/>
  <c r="I39"/>
  <c r="I37"/>
  <c r="I33"/>
  <c r="I34"/>
  <c r="I35"/>
  <c r="I36"/>
  <c r="I31"/>
  <c r="I32"/>
  <c r="I28"/>
  <c r="I29"/>
  <c r="I30"/>
  <c r="I27"/>
  <c r="I26"/>
  <c r="I25"/>
  <c r="I24"/>
  <c r="I22"/>
  <c r="I23"/>
  <c r="I21"/>
  <c r="I20"/>
  <c r="I17"/>
  <c r="I18"/>
  <c r="I19"/>
  <c r="I16"/>
  <c r="I15"/>
  <c r="I14"/>
  <c r="I9"/>
  <c r="I10"/>
  <c r="I11"/>
  <c r="I12"/>
  <c r="I13"/>
  <c r="I8"/>
  <c r="I7"/>
  <c r="I6"/>
  <c r="L107"/>
  <c r="H107"/>
  <c r="J107" s="1"/>
  <c r="L106"/>
  <c r="H106"/>
  <c r="J106" s="1"/>
  <c r="L105"/>
  <c r="H105"/>
  <c r="J105" s="1"/>
  <c r="L104"/>
  <c r="H104"/>
  <c r="J104" s="1"/>
  <c r="L103"/>
  <c r="H103"/>
  <c r="J103" s="1"/>
  <c r="L102"/>
  <c r="H102"/>
  <c r="J102" s="1"/>
  <c r="L101"/>
  <c r="H101"/>
  <c r="J101" s="1"/>
  <c r="L100"/>
  <c r="H100"/>
  <c r="J100" s="1"/>
  <c r="L99"/>
  <c r="H99"/>
  <c r="J99" s="1"/>
  <c r="L98"/>
  <c r="H98"/>
  <c r="J98" s="1"/>
  <c r="L97"/>
  <c r="H97"/>
  <c r="J97" s="1"/>
  <c r="L96"/>
  <c r="H96"/>
  <c r="J96" s="1"/>
  <c r="L95"/>
  <c r="H95"/>
  <c r="J95" s="1"/>
  <c r="L94"/>
  <c r="H94"/>
  <c r="J94" s="1"/>
  <c r="L93"/>
  <c r="H93"/>
  <c r="J93" s="1"/>
  <c r="L92"/>
  <c r="H92"/>
  <c r="J92" s="1"/>
  <c r="L91"/>
  <c r="H91"/>
  <c r="J91" s="1"/>
  <c r="L90"/>
  <c r="H90"/>
  <c r="J90" s="1"/>
  <c r="L89"/>
  <c r="H89"/>
  <c r="J89" s="1"/>
  <c r="L88"/>
  <c r="H88"/>
  <c r="J88" s="1"/>
  <c r="L87"/>
  <c r="H87"/>
  <c r="J87" s="1"/>
  <c r="L86"/>
  <c r="H86"/>
  <c r="J86" s="1"/>
  <c r="L85"/>
  <c r="H85"/>
  <c r="J85" s="1"/>
  <c r="L84"/>
  <c r="H84"/>
  <c r="J84" s="1"/>
  <c r="L83"/>
  <c r="H83"/>
  <c r="J83" s="1"/>
  <c r="L82"/>
  <c r="H82"/>
  <c r="J82" s="1"/>
  <c r="L81"/>
  <c r="H81"/>
  <c r="J81" s="1"/>
  <c r="L80"/>
  <c r="H80"/>
  <c r="J80" s="1"/>
  <c r="L79"/>
  <c r="H79"/>
  <c r="J79" s="1"/>
  <c r="L78"/>
  <c r="H78"/>
  <c r="J78" s="1"/>
  <c r="L77"/>
  <c r="H77"/>
  <c r="J77" s="1"/>
  <c r="L76"/>
  <c r="H76"/>
  <c r="J76" s="1"/>
  <c r="L75"/>
  <c r="H75"/>
  <c r="J75" s="1"/>
  <c r="L74"/>
  <c r="H74"/>
  <c r="J74" s="1"/>
  <c r="L73"/>
  <c r="H73"/>
  <c r="J73" s="1"/>
  <c r="L72"/>
  <c r="H72"/>
  <c r="J72" s="1"/>
  <c r="L71"/>
  <c r="H71"/>
  <c r="J71" s="1"/>
  <c r="L70"/>
  <c r="H70"/>
  <c r="J70" s="1"/>
  <c r="L69"/>
  <c r="H69"/>
  <c r="J69" s="1"/>
  <c r="L68"/>
  <c r="H68"/>
  <c r="J68" s="1"/>
  <c r="L67"/>
  <c r="H67"/>
  <c r="J67" s="1"/>
  <c r="L66"/>
  <c r="H66"/>
  <c r="J66" s="1"/>
  <c r="L65"/>
  <c r="H65"/>
  <c r="J65" s="1"/>
  <c r="L64"/>
  <c r="H64"/>
  <c r="J64" s="1"/>
  <c r="L63"/>
  <c r="H63"/>
  <c r="J63" s="1"/>
  <c r="L62"/>
  <c r="H62"/>
  <c r="J62" s="1"/>
  <c r="L61"/>
  <c r="H61"/>
  <c r="J61" s="1"/>
  <c r="L60"/>
  <c r="H60"/>
  <c r="J60" s="1"/>
  <c r="L59"/>
  <c r="H59"/>
  <c r="J59" s="1"/>
  <c r="L58"/>
  <c r="H58"/>
  <c r="J58" s="1"/>
  <c r="L57"/>
  <c r="H57"/>
  <c r="J57" s="1"/>
  <c r="L56"/>
  <c r="H56"/>
  <c r="J56" s="1"/>
  <c r="L55"/>
  <c r="H55"/>
  <c r="J55" s="1"/>
  <c r="L54"/>
  <c r="H54"/>
  <c r="J54" s="1"/>
  <c r="L53"/>
  <c r="H53"/>
  <c r="J53" s="1"/>
  <c r="L52"/>
  <c r="H52"/>
  <c r="L51"/>
  <c r="H51"/>
  <c r="J51" s="1"/>
  <c r="L50"/>
  <c r="H50"/>
  <c r="L49"/>
  <c r="H49"/>
  <c r="J49" s="1"/>
  <c r="L48"/>
  <c r="H48"/>
  <c r="J48" s="1"/>
  <c r="L47"/>
  <c r="H47"/>
  <c r="J47" s="1"/>
  <c r="L46"/>
  <c r="H46"/>
  <c r="J46" s="1"/>
  <c r="L45"/>
  <c r="H45"/>
  <c r="J45" s="1"/>
  <c r="L44"/>
  <c r="H44"/>
  <c r="J44" s="1"/>
  <c r="L43"/>
  <c r="H43"/>
  <c r="J43" s="1"/>
  <c r="L42"/>
  <c r="H42"/>
  <c r="J42" s="1"/>
  <c r="L41"/>
  <c r="H41"/>
  <c r="J41" s="1"/>
  <c r="L40"/>
  <c r="H40"/>
  <c r="J40" s="1"/>
  <c r="L39"/>
  <c r="H39"/>
  <c r="J39" s="1"/>
  <c r="L38"/>
  <c r="H38"/>
  <c r="J38" s="1"/>
  <c r="L37"/>
  <c r="H37"/>
  <c r="J37" s="1"/>
  <c r="L36"/>
  <c r="H36"/>
  <c r="J36" s="1"/>
  <c r="L35"/>
  <c r="H35"/>
  <c r="J35" s="1"/>
  <c r="L34"/>
  <c r="H34"/>
  <c r="J34" s="1"/>
  <c r="L33"/>
  <c r="H33"/>
  <c r="J33" s="1"/>
  <c r="L32"/>
  <c r="H32"/>
  <c r="J32" s="1"/>
  <c r="L31"/>
  <c r="H31"/>
  <c r="J31" s="1"/>
  <c r="L30"/>
  <c r="H30"/>
  <c r="J30" s="1"/>
  <c r="L29"/>
  <c r="H29"/>
  <c r="J29" s="1"/>
  <c r="L28"/>
  <c r="H28"/>
  <c r="J28" s="1"/>
  <c r="L27"/>
  <c r="H27"/>
  <c r="J27" s="1"/>
  <c r="L26"/>
  <c r="H26"/>
  <c r="J26" s="1"/>
  <c r="L25"/>
  <c r="H25"/>
  <c r="J25" s="1"/>
  <c r="L24"/>
  <c r="H24"/>
  <c r="J24" s="1"/>
  <c r="L23"/>
  <c r="H23"/>
  <c r="J23" s="1"/>
  <c r="L22"/>
  <c r="H22"/>
  <c r="J22" s="1"/>
  <c r="L21"/>
  <c r="H21"/>
  <c r="J21" s="1"/>
  <c r="L20"/>
  <c r="H20"/>
  <c r="J20" s="1"/>
  <c r="L19"/>
  <c r="H19"/>
  <c r="J19" s="1"/>
  <c r="L18"/>
  <c r="H18"/>
  <c r="J18" s="1"/>
  <c r="L17"/>
  <c r="H17"/>
  <c r="J17" s="1"/>
  <c r="L16"/>
  <c r="H16"/>
  <c r="J16" s="1"/>
  <c r="L15"/>
  <c r="H15"/>
  <c r="J15" s="1"/>
  <c r="L14"/>
  <c r="H14"/>
  <c r="J14" s="1"/>
  <c r="L13"/>
  <c r="H13"/>
  <c r="J13" s="1"/>
  <c r="L12"/>
  <c r="H12"/>
  <c r="J12" s="1"/>
  <c r="L11"/>
  <c r="H11"/>
  <c r="J11" s="1"/>
  <c r="L10"/>
  <c r="H10"/>
  <c r="J10" s="1"/>
  <c r="L9"/>
  <c r="H9"/>
  <c r="J9" s="1"/>
  <c r="L8"/>
  <c r="H8"/>
  <c r="J8" s="1"/>
  <c r="L7"/>
  <c r="H7"/>
  <c r="J7" s="1"/>
  <c r="L6"/>
  <c r="H6"/>
  <c r="J6" s="1"/>
  <c r="I37" i="110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36"/>
  <c r="I27"/>
  <c r="I28"/>
  <c r="I29"/>
  <c r="I30"/>
  <c r="I31"/>
  <c r="I32"/>
  <c r="I33"/>
  <c r="I34"/>
  <c r="I35"/>
  <c r="I26"/>
  <c r="I25"/>
  <c r="I22"/>
  <c r="I23"/>
  <c r="I24"/>
  <c r="I21"/>
  <c r="I18"/>
  <c r="I19"/>
  <c r="I20"/>
  <c r="I17"/>
  <c r="I9"/>
  <c r="I10"/>
  <c r="I11"/>
  <c r="I12"/>
  <c r="I13"/>
  <c r="I14"/>
  <c r="I15"/>
  <c r="I16"/>
  <c r="I8"/>
  <c r="I7"/>
  <c r="I6"/>
  <c r="L107"/>
  <c r="J107"/>
  <c r="H107"/>
  <c r="L106"/>
  <c r="J106"/>
  <c r="H106"/>
  <c r="L105"/>
  <c r="J105"/>
  <c r="H105"/>
  <c r="L104"/>
  <c r="J104"/>
  <c r="H104"/>
  <c r="L103"/>
  <c r="J103"/>
  <c r="H103"/>
  <c r="L102"/>
  <c r="J102"/>
  <c r="H102"/>
  <c r="L101"/>
  <c r="J101"/>
  <c r="H101"/>
  <c r="L100"/>
  <c r="J100"/>
  <c r="H100"/>
  <c r="L99"/>
  <c r="J99"/>
  <c r="H99"/>
  <c r="L98"/>
  <c r="J98"/>
  <c r="H98"/>
  <c r="L97"/>
  <c r="J97"/>
  <c r="H97"/>
  <c r="L96"/>
  <c r="J96"/>
  <c r="H96"/>
  <c r="L95"/>
  <c r="J95"/>
  <c r="H95"/>
  <c r="L94"/>
  <c r="J94"/>
  <c r="H94"/>
  <c r="L93"/>
  <c r="J93"/>
  <c r="H93"/>
  <c r="L92"/>
  <c r="J92"/>
  <c r="H92"/>
  <c r="L91"/>
  <c r="J91"/>
  <c r="H91"/>
  <c r="L90"/>
  <c r="J90"/>
  <c r="H90"/>
  <c r="L89"/>
  <c r="J89"/>
  <c r="H89"/>
  <c r="L88"/>
  <c r="J88"/>
  <c r="H88"/>
  <c r="L87"/>
  <c r="J87"/>
  <c r="H87"/>
  <c r="L86"/>
  <c r="J86"/>
  <c r="H86"/>
  <c r="L85"/>
  <c r="J85"/>
  <c r="H85"/>
  <c r="L84"/>
  <c r="J84"/>
  <c r="H84"/>
  <c r="L83"/>
  <c r="J83"/>
  <c r="H83"/>
  <c r="L82"/>
  <c r="J82"/>
  <c r="H82"/>
  <c r="L81"/>
  <c r="J81"/>
  <c r="H81"/>
  <c r="L80"/>
  <c r="J80"/>
  <c r="H80"/>
  <c r="L79"/>
  <c r="J79"/>
  <c r="H79"/>
  <c r="L78"/>
  <c r="J78"/>
  <c r="H78"/>
  <c r="L77"/>
  <c r="J77"/>
  <c r="H77"/>
  <c r="L76"/>
  <c r="J76"/>
  <c r="H76"/>
  <c r="L75"/>
  <c r="J75"/>
  <c r="H75"/>
  <c r="L74"/>
  <c r="J74"/>
  <c r="H74"/>
  <c r="L73"/>
  <c r="J73"/>
  <c r="H73"/>
  <c r="L72"/>
  <c r="J72"/>
  <c r="H72"/>
  <c r="L71"/>
  <c r="J71"/>
  <c r="H71"/>
  <c r="L70"/>
  <c r="J70"/>
  <c r="H70"/>
  <c r="L69"/>
  <c r="J69"/>
  <c r="H69"/>
  <c r="L68"/>
  <c r="J68"/>
  <c r="H68"/>
  <c r="L67"/>
  <c r="J67"/>
  <c r="H67"/>
  <c r="L66"/>
  <c r="J66"/>
  <c r="H66"/>
  <c r="L65"/>
  <c r="J65"/>
  <c r="H65"/>
  <c r="L64"/>
  <c r="J64"/>
  <c r="H64"/>
  <c r="L63"/>
  <c r="J63"/>
  <c r="H63"/>
  <c r="L62"/>
  <c r="J62"/>
  <c r="H62"/>
  <c r="L61"/>
  <c r="J61"/>
  <c r="H61"/>
  <c r="L60"/>
  <c r="J60"/>
  <c r="H60"/>
  <c r="L59"/>
  <c r="J59"/>
  <c r="H59"/>
  <c r="L58"/>
  <c r="J58"/>
  <c r="H58"/>
  <c r="L57"/>
  <c r="J57"/>
  <c r="H57"/>
  <c r="L56"/>
  <c r="J56"/>
  <c r="H56"/>
  <c r="L55"/>
  <c r="J55"/>
  <c r="H55"/>
  <c r="L54"/>
  <c r="J54"/>
  <c r="H54"/>
  <c r="L53"/>
  <c r="J53"/>
  <c r="H53"/>
  <c r="L52"/>
  <c r="J52"/>
  <c r="H52"/>
  <c r="L51"/>
  <c r="J51"/>
  <c r="H51"/>
  <c r="L50"/>
  <c r="J50"/>
  <c r="H50"/>
  <c r="L49"/>
  <c r="J49"/>
  <c r="H49"/>
  <c r="L48"/>
  <c r="J48"/>
  <c r="H48"/>
  <c r="L47"/>
  <c r="J47"/>
  <c r="H47"/>
  <c r="L46"/>
  <c r="J46"/>
  <c r="H46"/>
  <c r="L45"/>
  <c r="J45"/>
  <c r="H45"/>
  <c r="L44"/>
  <c r="J44"/>
  <c r="H44"/>
  <c r="L43"/>
  <c r="J43"/>
  <c r="H43"/>
  <c r="L42"/>
  <c r="J42"/>
  <c r="H42"/>
  <c r="L41"/>
  <c r="J41"/>
  <c r="H41"/>
  <c r="L40"/>
  <c r="J40"/>
  <c r="H40"/>
  <c r="L39"/>
  <c r="J39"/>
  <c r="H39"/>
  <c r="L38"/>
  <c r="J38"/>
  <c r="H38"/>
  <c r="L37"/>
  <c r="J37"/>
  <c r="H37"/>
  <c r="L36"/>
  <c r="J36"/>
  <c r="H36"/>
  <c r="L35"/>
  <c r="J35"/>
  <c r="H35"/>
  <c r="L34"/>
  <c r="J34"/>
  <c r="H34"/>
  <c r="L33"/>
  <c r="J33"/>
  <c r="H33"/>
  <c r="L32"/>
  <c r="J32"/>
  <c r="H32"/>
  <c r="L31"/>
  <c r="J31"/>
  <c r="H31"/>
  <c r="L30"/>
  <c r="J30"/>
  <c r="H30"/>
  <c r="L29"/>
  <c r="J29"/>
  <c r="H29"/>
  <c r="L28"/>
  <c r="J28"/>
  <c r="H28"/>
  <c r="L27"/>
  <c r="J27"/>
  <c r="H27"/>
  <c r="L26"/>
  <c r="J26"/>
  <c r="H26"/>
  <c r="L25"/>
  <c r="J25"/>
  <c r="H25"/>
  <c r="L24"/>
  <c r="J24"/>
  <c r="H24"/>
  <c r="L23"/>
  <c r="J23"/>
  <c r="H23"/>
  <c r="L22"/>
  <c r="J22"/>
  <c r="H22"/>
  <c r="L21"/>
  <c r="J21"/>
  <c r="H21"/>
  <c r="L20"/>
  <c r="J20"/>
  <c r="H20"/>
  <c r="L19"/>
  <c r="J19"/>
  <c r="H19"/>
  <c r="L18"/>
  <c r="J18"/>
  <c r="H18"/>
  <c r="L17"/>
  <c r="J17"/>
  <c r="H17"/>
  <c r="L16"/>
  <c r="J16"/>
  <c r="H16"/>
  <c r="L15"/>
  <c r="J15"/>
  <c r="H15"/>
  <c r="L14"/>
  <c r="J14"/>
  <c r="H14"/>
  <c r="L13"/>
  <c r="J13"/>
  <c r="H13"/>
  <c r="L12"/>
  <c r="J12"/>
  <c r="H12"/>
  <c r="L11"/>
  <c r="J11"/>
  <c r="H11"/>
  <c r="L10"/>
  <c r="J10"/>
  <c r="H10"/>
  <c r="L9"/>
  <c r="J9"/>
  <c r="H9"/>
  <c r="L8"/>
  <c r="J8"/>
  <c r="H8"/>
  <c r="L7"/>
  <c r="J7"/>
  <c r="H7"/>
  <c r="L6"/>
  <c r="J6"/>
  <c r="H6"/>
  <c r="H110" i="109"/>
  <c r="J110"/>
  <c r="H111"/>
  <c r="J111"/>
  <c r="H112"/>
  <c r="J112"/>
  <c r="J113"/>
  <c r="J35"/>
  <c r="J36"/>
  <c r="J34"/>
  <c r="J108"/>
  <c r="J106"/>
  <c r="J102"/>
  <c r="J98"/>
  <c r="J95"/>
  <c r="J91"/>
  <c r="J90"/>
  <c r="J88"/>
  <c r="J87"/>
  <c r="J85"/>
  <c r="J80"/>
  <c r="J81"/>
  <c r="J82"/>
  <c r="J83"/>
  <c r="J79"/>
  <c r="J76"/>
  <c r="J74"/>
  <c r="J69"/>
  <c r="J62"/>
  <c r="J61"/>
  <c r="J57"/>
  <c r="J58"/>
  <c r="J59"/>
  <c r="J56"/>
  <c r="J47"/>
  <c r="J46"/>
  <c r="J39"/>
  <c r="J38"/>
  <c r="J30"/>
  <c r="J28"/>
  <c r="J27"/>
  <c r="J25"/>
  <c r="J18"/>
  <c r="J12"/>
  <c r="J13"/>
  <c r="J14"/>
  <c r="J15"/>
  <c r="J11"/>
  <c r="H113"/>
  <c r="J109"/>
  <c r="H109"/>
  <c r="H108"/>
  <c r="J107"/>
  <c r="H107"/>
  <c r="H106"/>
  <c r="J105"/>
  <c r="H105"/>
  <c r="J104"/>
  <c r="H104"/>
  <c r="J103"/>
  <c r="H103"/>
  <c r="H102"/>
  <c r="J101"/>
  <c r="H101"/>
  <c r="J100"/>
  <c r="H100"/>
  <c r="J99"/>
  <c r="H99"/>
  <c r="H98"/>
  <c r="J97"/>
  <c r="H97"/>
  <c r="J96"/>
  <c r="H96"/>
  <c r="H95"/>
  <c r="J94"/>
  <c r="H94"/>
  <c r="J93"/>
  <c r="H93"/>
  <c r="J92"/>
  <c r="H92"/>
  <c r="H91"/>
  <c r="H90"/>
  <c r="J89"/>
  <c r="H89"/>
  <c r="H88"/>
  <c r="H87"/>
  <c r="J86"/>
  <c r="H86"/>
  <c r="H85"/>
  <c r="J84"/>
  <c r="H84"/>
  <c r="H83"/>
  <c r="H82"/>
  <c r="H81"/>
  <c r="H80"/>
  <c r="H79"/>
  <c r="J78"/>
  <c r="H78"/>
  <c r="J77"/>
  <c r="H77"/>
  <c r="H76"/>
  <c r="J75"/>
  <c r="H75"/>
  <c r="H74"/>
  <c r="J73"/>
  <c r="H73"/>
  <c r="J72"/>
  <c r="H72"/>
  <c r="J71"/>
  <c r="H71"/>
  <c r="J70"/>
  <c r="H70"/>
  <c r="H69"/>
  <c r="J68"/>
  <c r="H68"/>
  <c r="J67"/>
  <c r="H67"/>
  <c r="J66"/>
  <c r="H66"/>
  <c r="J65"/>
  <c r="H65"/>
  <c r="J64"/>
  <c r="H64"/>
  <c r="J63"/>
  <c r="H63"/>
  <c r="H62"/>
  <c r="H61"/>
  <c r="J60"/>
  <c r="H60"/>
  <c r="H59"/>
  <c r="H58"/>
  <c r="H57"/>
  <c r="H56"/>
  <c r="J55"/>
  <c r="H55"/>
  <c r="J54"/>
  <c r="H54"/>
  <c r="J53"/>
  <c r="H53"/>
  <c r="J52"/>
  <c r="H52"/>
  <c r="J51"/>
  <c r="H51"/>
  <c r="J50"/>
  <c r="H50"/>
  <c r="J49"/>
  <c r="H49"/>
  <c r="J48"/>
  <c r="H48"/>
  <c r="H47"/>
  <c r="H46"/>
  <c r="J45"/>
  <c r="H45"/>
  <c r="J44"/>
  <c r="H44"/>
  <c r="J43"/>
  <c r="H43"/>
  <c r="J42"/>
  <c r="H42"/>
  <c r="J41"/>
  <c r="H41"/>
  <c r="J40"/>
  <c r="H40"/>
  <c r="H39"/>
  <c r="H38"/>
  <c r="J37"/>
  <c r="H37"/>
  <c r="H36"/>
  <c r="H35"/>
  <c r="H34"/>
  <c r="J33"/>
  <c r="H33"/>
  <c r="J32"/>
  <c r="H32"/>
  <c r="J31"/>
  <c r="H31"/>
  <c r="H30"/>
  <c r="J29"/>
  <c r="H29"/>
  <c r="H28"/>
  <c r="H27"/>
  <c r="J26"/>
  <c r="H26"/>
  <c r="H25"/>
  <c r="J24"/>
  <c r="H24"/>
  <c r="J23"/>
  <c r="H23"/>
  <c r="J22"/>
  <c r="H22"/>
  <c r="J21"/>
  <c r="H21"/>
  <c r="J20"/>
  <c r="H20"/>
  <c r="J19"/>
  <c r="H19"/>
  <c r="H18"/>
  <c r="J17"/>
  <c r="H17"/>
  <c r="J16"/>
  <c r="H16"/>
  <c r="H15"/>
  <c r="H14"/>
  <c r="H13"/>
  <c r="H12"/>
  <c r="H11"/>
  <c r="J10"/>
  <c r="H10"/>
  <c r="J9"/>
  <c r="H9"/>
  <c r="J8"/>
  <c r="H8"/>
  <c r="J7"/>
  <c r="H7"/>
  <c r="J6"/>
  <c r="H6"/>
  <c r="J5"/>
  <c r="H5"/>
  <c r="I5" s="1"/>
  <c r="J50" i="111" l="1"/>
  <c r="J52"/>
  <c r="K7" s="1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43" i="110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7"/>
  <c r="K7"/>
  <c r="K11"/>
  <c r="K15"/>
  <c r="K17"/>
  <c r="K23"/>
  <c r="K27"/>
  <c r="K31"/>
  <c r="K37"/>
  <c r="K41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6"/>
  <c r="K9"/>
  <c r="K13"/>
  <c r="K19"/>
  <c r="K21"/>
  <c r="K25"/>
  <c r="K29"/>
  <c r="K33"/>
  <c r="K35"/>
  <c r="K39"/>
  <c r="I112" i="109"/>
  <c r="I110"/>
  <c r="I111"/>
  <c r="I7"/>
  <c r="I9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0"/>
  <c r="I102"/>
  <c r="I104"/>
  <c r="I106"/>
  <c r="I108"/>
  <c r="I109"/>
  <c r="I113"/>
  <c r="I6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4"/>
  <c r="I66"/>
  <c r="I68"/>
  <c r="I70"/>
  <c r="I72"/>
  <c r="I74"/>
  <c r="I76"/>
  <c r="I78"/>
  <c r="I80"/>
  <c r="I82"/>
  <c r="I84"/>
  <c r="I86"/>
  <c r="I88"/>
  <c r="I90"/>
  <c r="I92"/>
  <c r="I94"/>
  <c r="I96"/>
  <c r="I98"/>
  <c r="I101"/>
  <c r="I103"/>
  <c r="I105"/>
  <c r="I107"/>
  <c r="K6" i="111" l="1"/>
</calcChain>
</file>

<file path=xl/sharedStrings.xml><?xml version="1.0" encoding="utf-8"?>
<sst xmlns="http://schemas.openxmlformats.org/spreadsheetml/2006/main" count="424" uniqueCount="57">
  <si>
    <t>5월 아침 모의고사 성적현황</t>
    <phoneticPr fontId="1" type="noConversion"/>
  </si>
  <si>
    <t>시험 1주차 : 5월 14일 ~ 18일</t>
    <phoneticPr fontId="1" type="noConversion"/>
  </si>
  <si>
    <t>비고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</si>
  <si>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</si>
  <si>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</si>
  <si>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</si>
  <si>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</si>
  <si>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</si>
  <si>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</si>
  <si>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</si>
  <si>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</si>
  <si>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주간성적</t>
    <phoneticPr fontId="1" type="noConversion"/>
  </si>
  <si>
    <t>모의고사
참여율</t>
    <phoneticPr fontId="1" type="noConversion"/>
  </si>
  <si>
    <t>수험
번호</t>
    <phoneticPr fontId="1" type="noConversion"/>
  </si>
  <si>
    <t>성별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</si>
  <si>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</si>
  <si>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</si>
  <si>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</si>
  <si>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</si>
  <si>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1차 경고</t>
    <phoneticPr fontId="1" type="noConversion"/>
  </si>
  <si>
    <t>경고 1회이상 누적시 응시자격이 박탈됩니다.</t>
  </si>
  <si>
    <t>시험 2주차 : 5월 21일 ~ 25일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</si>
  <si>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</si>
  <si>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</si>
  <si>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</si>
  <si>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</si>
  <si>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</si>
  <si>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</si>
  <si>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주간성적</t>
    <phoneticPr fontId="1" type="noConversion"/>
  </si>
  <si>
    <t>모의고사
참여율</t>
    <phoneticPr fontId="1" type="noConversion"/>
  </si>
  <si>
    <t>수험
번호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</si>
  <si>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</si>
  <si>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</si>
  <si>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</si>
  <si>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</si>
  <si>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</si>
  <si>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등수</t>
    <phoneticPr fontId="1" type="noConversion"/>
  </si>
  <si>
    <t>성별</t>
    <phoneticPr fontId="1" type="noConversion"/>
  </si>
  <si>
    <t>경고 2회 누적시 응시자격이 박탈됩니다.</t>
    <phoneticPr fontId="1" type="noConversion"/>
  </si>
  <si>
    <t>남</t>
    <phoneticPr fontId="1" type="noConversion"/>
  </si>
  <si>
    <t>여</t>
    <phoneticPr fontId="1" type="noConversion"/>
  </si>
  <si>
    <t>5월 아침 모의고사 성적현황</t>
    <phoneticPr fontId="1" type="noConversion"/>
  </si>
  <si>
    <t>비고</t>
    <phoneticPr fontId="1" type="noConversion"/>
  </si>
  <si>
    <t>1차 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</si>
  <si>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</si>
  <si>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</si>
  <si>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2회 경고시 응시자격이 없어집니다.</t>
    <phoneticPr fontId="1" type="noConversion"/>
  </si>
  <si>
    <t>수험
번호</t>
    <phoneticPr fontId="1" type="noConversion"/>
  </si>
  <si>
    <t>주간성적</t>
    <phoneticPr fontId="1" type="noConversion"/>
  </si>
  <si>
    <t>모의고사
참여율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</si>
  <si>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</si>
  <si>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</si>
  <si>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</si>
  <si>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</si>
  <si>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비고</t>
    <phoneticPr fontId="1" type="noConversion"/>
  </si>
  <si>
    <t>1차 경고</t>
    <phoneticPr fontId="1" type="noConversion"/>
  </si>
  <si>
    <t>시험 3주차 : 5월 28일 ~ 6월 1일</t>
    <phoneticPr fontId="1" type="noConversion"/>
  </si>
</sst>
</file>

<file path=xl/styles.xml><?xml version="1.0" encoding="utf-8"?>
<styleSheet xmlns="http://schemas.openxmlformats.org/spreadsheetml/2006/main"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2"/>
      <color theme="3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b/>
      <sz val="20"/>
      <color theme="1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43">
    <xf numFmtId="0" fontId="0" fillId="0" borderId="0" xfId="0">
      <alignment vertical="center"/>
    </xf>
    <xf numFmtId="0" fontId="3" fillId="0" borderId="2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9" fontId="17" fillId="8" borderId="4" xfId="0" applyNumberFormat="1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3" fillId="0" borderId="4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8" fillId="6" borderId="17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1" fillId="5" borderId="4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0" fontId="34" fillId="0" borderId="0" xfId="0" applyFont="1">
      <alignment vertical="center"/>
    </xf>
    <xf numFmtId="0" fontId="21" fillId="10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9" borderId="17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9" fontId="36" fillId="8" borderId="4" xfId="0" applyNumberFormat="1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9" fontId="17" fillId="9" borderId="4" xfId="0" applyNumberFormat="1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12" fillId="9" borderId="18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/>
    </xf>
    <xf numFmtId="0" fontId="27" fillId="2" borderId="5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1" xfId="0" applyNumberFormat="1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24" fillId="7" borderId="12" xfId="0" applyFont="1" applyFill="1" applyBorder="1" applyAlignment="1">
      <alignment horizontal="center" vertical="center"/>
    </xf>
    <xf numFmtId="0" fontId="24" fillId="7" borderId="0" xfId="0" applyFont="1" applyFill="1" applyBorder="1" applyAlignment="1">
      <alignment horizontal="center" vertical="center"/>
    </xf>
    <xf numFmtId="0" fontId="24" fillId="7" borderId="10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28" fillId="9" borderId="12" xfId="0" applyFont="1" applyFill="1" applyBorder="1" applyAlignment="1">
      <alignment horizontal="center" vertical="center"/>
    </xf>
    <xf numFmtId="0" fontId="28" fillId="9" borderId="0" xfId="0" applyFont="1" applyFill="1" applyBorder="1" applyAlignment="1">
      <alignment horizontal="center" vertical="center"/>
    </xf>
    <xf numFmtId="0" fontId="28" fillId="9" borderId="10" xfId="0" applyFont="1" applyFill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5" xfId="0" applyFont="1" applyBorder="1" applyAlignment="1">
      <alignment horizontal="center" vertical="center"/>
    </xf>
    <xf numFmtId="0" fontId="30" fillId="4" borderId="26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/>
    </xf>
    <xf numFmtId="0" fontId="13" fillId="4" borderId="28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27" fillId="2" borderId="6" xfId="0" applyFont="1" applyFill="1" applyBorder="1" applyAlignment="1">
      <alignment horizontal="center" vertical="center"/>
    </xf>
    <xf numFmtId="0" fontId="27" fillId="2" borderId="5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39" fillId="2" borderId="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2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5~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2주차"/>
      <sheetName val="3주차"/>
      <sheetName val="3주차 (2)"/>
      <sheetName val="Sheet2"/>
    </sheetNames>
    <sheetDataSet>
      <sheetData sheetId="0"/>
      <sheetData sheetId="1">
        <row r="6">
          <cell r="N6">
            <v>99</v>
          </cell>
        </row>
        <row r="7">
          <cell r="N7">
            <v>13</v>
          </cell>
        </row>
        <row r="8">
          <cell r="N8">
            <v>82</v>
          </cell>
        </row>
        <row r="9">
          <cell r="N9">
            <v>64</v>
          </cell>
        </row>
        <row r="10">
          <cell r="N10">
            <v>60</v>
          </cell>
        </row>
        <row r="11">
          <cell r="N11">
            <v>84</v>
          </cell>
        </row>
        <row r="12">
          <cell r="N12">
            <v>91</v>
          </cell>
        </row>
        <row r="13">
          <cell r="N13">
            <v>63</v>
          </cell>
        </row>
        <row r="15">
          <cell r="N15">
            <v>9</v>
          </cell>
        </row>
        <row r="16">
          <cell r="N16">
            <v>65</v>
          </cell>
        </row>
        <row r="17">
          <cell r="N17">
            <v>51</v>
          </cell>
        </row>
        <row r="18">
          <cell r="N18">
            <v>49</v>
          </cell>
        </row>
        <row r="19">
          <cell r="N19">
            <v>98</v>
          </cell>
        </row>
        <row r="20">
          <cell r="N20">
            <v>56</v>
          </cell>
        </row>
        <row r="21">
          <cell r="N21">
            <v>44</v>
          </cell>
        </row>
        <row r="22">
          <cell r="N22">
            <v>31</v>
          </cell>
        </row>
        <row r="23">
          <cell r="N23">
            <v>125</v>
          </cell>
        </row>
        <row r="24">
          <cell r="N24">
            <v>68</v>
          </cell>
        </row>
        <row r="25">
          <cell r="N25">
            <v>85</v>
          </cell>
        </row>
        <row r="26">
          <cell r="N26">
            <v>21</v>
          </cell>
        </row>
        <row r="27">
          <cell r="N27">
            <v>25</v>
          </cell>
        </row>
        <row r="28">
          <cell r="N28">
            <v>35</v>
          </cell>
        </row>
        <row r="29">
          <cell r="N29">
            <v>118</v>
          </cell>
        </row>
        <row r="30">
          <cell r="N30">
            <v>74</v>
          </cell>
        </row>
        <row r="31">
          <cell r="N31">
            <v>44</v>
          </cell>
        </row>
        <row r="32">
          <cell r="N32">
            <v>52</v>
          </cell>
        </row>
        <row r="33">
          <cell r="N33">
            <v>126</v>
          </cell>
        </row>
        <row r="34">
          <cell r="N34">
            <v>17</v>
          </cell>
        </row>
        <row r="35">
          <cell r="N35">
            <v>58</v>
          </cell>
        </row>
        <row r="36">
          <cell r="N36">
            <v>51</v>
          </cell>
        </row>
        <row r="37">
          <cell r="N37">
            <v>33</v>
          </cell>
        </row>
        <row r="38">
          <cell r="N38">
            <v>26</v>
          </cell>
        </row>
        <row r="39">
          <cell r="N39">
            <v>79</v>
          </cell>
        </row>
        <row r="40">
          <cell r="N40">
            <v>54</v>
          </cell>
        </row>
        <row r="44">
          <cell r="N44">
            <v>38</v>
          </cell>
        </row>
        <row r="45">
          <cell r="N45">
            <v>29</v>
          </cell>
        </row>
        <row r="46">
          <cell r="N46">
            <v>9</v>
          </cell>
        </row>
        <row r="47">
          <cell r="N47">
            <v>47</v>
          </cell>
        </row>
        <row r="48">
          <cell r="N48">
            <v>94</v>
          </cell>
        </row>
        <row r="49">
          <cell r="N49">
            <v>112</v>
          </cell>
        </row>
        <row r="50">
          <cell r="N50">
            <v>114</v>
          </cell>
        </row>
        <row r="51">
          <cell r="N51">
            <v>89</v>
          </cell>
        </row>
        <row r="52">
          <cell r="N52">
            <v>66</v>
          </cell>
        </row>
        <row r="53">
          <cell r="N53">
            <v>62</v>
          </cell>
        </row>
        <row r="54">
          <cell r="N54">
            <v>91</v>
          </cell>
        </row>
        <row r="55">
          <cell r="N55">
            <v>76</v>
          </cell>
        </row>
        <row r="56">
          <cell r="N56">
            <v>34</v>
          </cell>
        </row>
        <row r="57">
          <cell r="N57">
            <v>54</v>
          </cell>
        </row>
        <row r="58">
          <cell r="N58">
            <v>57</v>
          </cell>
        </row>
        <row r="59">
          <cell r="N59">
            <v>85</v>
          </cell>
        </row>
        <row r="60">
          <cell r="N60">
            <v>71</v>
          </cell>
        </row>
        <row r="61">
          <cell r="N61">
            <v>29</v>
          </cell>
        </row>
        <row r="62">
          <cell r="N62">
            <v>98</v>
          </cell>
        </row>
        <row r="63">
          <cell r="N63">
            <v>54</v>
          </cell>
        </row>
        <row r="64">
          <cell r="N64">
            <v>18</v>
          </cell>
        </row>
        <row r="65">
          <cell r="N65">
            <v>10</v>
          </cell>
        </row>
        <row r="66">
          <cell r="N66">
            <v>14</v>
          </cell>
        </row>
        <row r="67">
          <cell r="N67">
            <v>58</v>
          </cell>
        </row>
        <row r="68">
          <cell r="N68">
            <v>78</v>
          </cell>
        </row>
        <row r="69">
          <cell r="N69">
            <v>54</v>
          </cell>
        </row>
        <row r="70">
          <cell r="N70">
            <v>6</v>
          </cell>
        </row>
        <row r="71">
          <cell r="N71">
            <v>51</v>
          </cell>
        </row>
        <row r="72">
          <cell r="N72">
            <v>93</v>
          </cell>
        </row>
        <row r="73">
          <cell r="N73">
            <v>117</v>
          </cell>
        </row>
        <row r="74">
          <cell r="N74">
            <v>121</v>
          </cell>
        </row>
        <row r="75">
          <cell r="N75">
            <v>76</v>
          </cell>
        </row>
        <row r="76">
          <cell r="N76">
            <v>110</v>
          </cell>
        </row>
        <row r="77">
          <cell r="N77">
            <v>0</v>
          </cell>
        </row>
        <row r="78">
          <cell r="N78">
            <v>43</v>
          </cell>
        </row>
        <row r="79">
          <cell r="N79">
            <v>61</v>
          </cell>
        </row>
        <row r="80">
          <cell r="N80">
            <v>82</v>
          </cell>
        </row>
        <row r="81">
          <cell r="N81">
            <v>102</v>
          </cell>
        </row>
        <row r="82">
          <cell r="N82">
            <v>90</v>
          </cell>
        </row>
        <row r="83">
          <cell r="N83">
            <v>57</v>
          </cell>
        </row>
        <row r="84">
          <cell r="N84">
            <v>62</v>
          </cell>
        </row>
        <row r="85">
          <cell r="N85">
            <v>0</v>
          </cell>
        </row>
        <row r="86">
          <cell r="N86">
            <v>55</v>
          </cell>
        </row>
        <row r="87">
          <cell r="N87">
            <v>48</v>
          </cell>
        </row>
        <row r="88">
          <cell r="N88">
            <v>77</v>
          </cell>
        </row>
        <row r="89">
          <cell r="N89">
            <v>24</v>
          </cell>
        </row>
        <row r="90">
          <cell r="N90">
            <v>48</v>
          </cell>
        </row>
        <row r="91">
          <cell r="N91">
            <v>27</v>
          </cell>
        </row>
        <row r="92">
          <cell r="N92">
            <v>14</v>
          </cell>
        </row>
        <row r="93">
          <cell r="N93">
            <v>36</v>
          </cell>
        </row>
        <row r="94">
          <cell r="N94">
            <v>31</v>
          </cell>
        </row>
        <row r="95">
          <cell r="N95">
            <v>44</v>
          </cell>
        </row>
        <row r="96">
          <cell r="N96">
            <v>14</v>
          </cell>
        </row>
        <row r="97">
          <cell r="N97">
            <v>23</v>
          </cell>
        </row>
        <row r="98">
          <cell r="N98">
            <v>15</v>
          </cell>
        </row>
        <row r="99">
          <cell r="N99">
            <v>95</v>
          </cell>
        </row>
        <row r="100">
          <cell r="N100">
            <v>21</v>
          </cell>
        </row>
        <row r="101">
          <cell r="N101">
            <v>116</v>
          </cell>
        </row>
        <row r="102">
          <cell r="N102">
            <v>31</v>
          </cell>
        </row>
        <row r="103">
          <cell r="N103">
            <v>28</v>
          </cell>
        </row>
        <row r="104">
          <cell r="N104">
            <v>32</v>
          </cell>
        </row>
        <row r="105">
          <cell r="N105">
            <v>17</v>
          </cell>
        </row>
        <row r="106">
          <cell r="N106">
            <v>13</v>
          </cell>
        </row>
        <row r="107">
          <cell r="N107">
            <v>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7"/>
  <sheetViews>
    <sheetView topLeftCell="A109" workbookViewId="0">
      <selection activeCell="H106" sqref="H106"/>
    </sheetView>
  </sheetViews>
  <sheetFormatPr defaultRowHeight="31.5"/>
  <cols>
    <col min="1" max="1" width="9" style="31"/>
    <col min="2" max="2" width="8.375" style="27" customWidth="1"/>
    <col min="3" max="7" width="9" style="23"/>
    <col min="11" max="11" width="13.75" customWidth="1"/>
  </cols>
  <sheetData>
    <row r="1" spans="1:11" ht="32.25" customHeight="1" thickTop="1" thickBot="1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9"/>
    </row>
    <row r="2" spans="1:11" ht="27.75" thickTop="1" thickBot="1">
      <c r="A2" s="110" t="s">
        <v>1</v>
      </c>
      <c r="B2" s="111"/>
      <c r="C2" s="111"/>
      <c r="D2" s="111"/>
      <c r="E2" s="111"/>
      <c r="F2" s="111"/>
      <c r="G2" s="111"/>
      <c r="H2" s="111"/>
      <c r="I2" s="111"/>
      <c r="J2" s="111"/>
      <c r="K2" s="112"/>
    </row>
    <row r="3" spans="1:11" ht="32.25" thickBot="1">
      <c r="A3" s="30"/>
      <c r="B3" s="24"/>
      <c r="C3" s="8">
        <v>14</v>
      </c>
      <c r="D3" s="8">
        <v>15</v>
      </c>
      <c r="E3" s="8">
        <v>16</v>
      </c>
      <c r="F3" s="8">
        <v>17</v>
      </c>
      <c r="G3" s="8">
        <v>18</v>
      </c>
      <c r="H3" s="113" t="s">
        <v>11</v>
      </c>
      <c r="I3" s="114"/>
      <c r="J3" s="115" t="s">
        <v>12</v>
      </c>
      <c r="K3" s="3" t="s">
        <v>2</v>
      </c>
    </row>
    <row r="4" spans="1:11" ht="45.75" customHeight="1" thickBot="1">
      <c r="A4" s="10" t="s">
        <v>13</v>
      </c>
      <c r="B4" s="22" t="s">
        <v>14</v>
      </c>
      <c r="C4" s="8" t="s">
        <v>3</v>
      </c>
      <c r="D4" s="9" t="s">
        <v>4</v>
      </c>
      <c r="E4" s="8" t="s">
        <v>5</v>
      </c>
      <c r="F4" s="8" t="s">
        <v>6</v>
      </c>
      <c r="G4" s="8" t="s">
        <v>7</v>
      </c>
      <c r="H4" s="21" t="s">
        <v>15</v>
      </c>
      <c r="I4" s="20" t="s">
        <v>16</v>
      </c>
      <c r="J4" s="116"/>
      <c r="K4" s="3"/>
    </row>
    <row r="5" spans="1:11">
      <c r="A5" s="33">
        <v>100</v>
      </c>
      <c r="B5" s="25" t="s">
        <v>17</v>
      </c>
      <c r="C5" s="5">
        <v>9</v>
      </c>
      <c r="D5" s="5">
        <v>10</v>
      </c>
      <c r="E5" s="5">
        <v>7</v>
      </c>
      <c r="F5" s="6">
        <v>8</v>
      </c>
      <c r="G5" s="6">
        <v>9</v>
      </c>
      <c r="H5" s="2">
        <f t="shared" ref="H5:H68" si="0">SUM(C5,D5,E5,F5,G5)</f>
        <v>43</v>
      </c>
      <c r="I5" s="11">
        <f t="shared" ref="I5:I36" si="1">RANK(H5,H$4:H$112)</f>
        <v>17</v>
      </c>
      <c r="J5" s="12">
        <f>COUNTA(C5,D5,E5,F5,G5)/5</f>
        <v>1</v>
      </c>
      <c r="K5" s="13"/>
    </row>
    <row r="6" spans="1:11">
      <c r="A6" s="28">
        <v>101</v>
      </c>
      <c r="B6" s="25" t="s">
        <v>18</v>
      </c>
      <c r="C6" s="5"/>
      <c r="D6" s="5"/>
      <c r="E6" s="5"/>
      <c r="F6" s="6"/>
      <c r="G6" s="6"/>
      <c r="H6" s="2">
        <f t="shared" si="0"/>
        <v>0</v>
      </c>
      <c r="I6" s="11">
        <f t="shared" si="1"/>
        <v>93</v>
      </c>
      <c r="J6" s="12">
        <f t="shared" ref="J6:J69" si="2">COUNTA(C6,D6,E6,F6,G6)/5</f>
        <v>0</v>
      </c>
      <c r="K6" s="32" t="s">
        <v>19</v>
      </c>
    </row>
    <row r="7" spans="1:11">
      <c r="A7" s="28">
        <v>102</v>
      </c>
      <c r="B7" s="25" t="s">
        <v>17</v>
      </c>
      <c r="C7" s="5"/>
      <c r="D7" s="5"/>
      <c r="E7" s="5"/>
      <c r="F7" s="6"/>
      <c r="G7" s="6"/>
      <c r="H7" s="2">
        <f t="shared" si="0"/>
        <v>0</v>
      </c>
      <c r="I7" s="11">
        <f t="shared" si="1"/>
        <v>93</v>
      </c>
      <c r="J7" s="12">
        <f t="shared" si="2"/>
        <v>0</v>
      </c>
      <c r="K7" s="32" t="s">
        <v>19</v>
      </c>
    </row>
    <row r="8" spans="1:11">
      <c r="A8" s="28">
        <v>103</v>
      </c>
      <c r="B8" s="25" t="s">
        <v>17</v>
      </c>
      <c r="C8" s="5"/>
      <c r="D8" s="5"/>
      <c r="E8" s="5"/>
      <c r="F8" s="5"/>
      <c r="G8" s="5">
        <v>6</v>
      </c>
      <c r="H8" s="2">
        <f t="shared" si="0"/>
        <v>6</v>
      </c>
      <c r="I8" s="11">
        <f t="shared" si="1"/>
        <v>90</v>
      </c>
      <c r="J8" s="14">
        <f t="shared" si="2"/>
        <v>0.2</v>
      </c>
      <c r="K8" s="15"/>
    </row>
    <row r="9" spans="1:11" ht="32.25" thickBot="1">
      <c r="A9" s="28">
        <v>105</v>
      </c>
      <c r="B9" s="25" t="s">
        <v>18</v>
      </c>
      <c r="C9" s="5"/>
      <c r="D9" s="5"/>
      <c r="E9" s="5"/>
      <c r="F9" s="5"/>
      <c r="G9" s="4"/>
      <c r="H9" s="2">
        <f t="shared" si="0"/>
        <v>0</v>
      </c>
      <c r="I9" s="11">
        <f t="shared" si="1"/>
        <v>93</v>
      </c>
      <c r="J9" s="12">
        <f t="shared" si="2"/>
        <v>0</v>
      </c>
      <c r="K9" s="32" t="s">
        <v>19</v>
      </c>
    </row>
    <row r="10" spans="1:11">
      <c r="A10" s="28">
        <v>106</v>
      </c>
      <c r="B10" s="25" t="s">
        <v>18</v>
      </c>
      <c r="C10" s="5">
        <v>12</v>
      </c>
      <c r="D10" s="5">
        <v>11</v>
      </c>
      <c r="E10" s="5">
        <v>9</v>
      </c>
      <c r="F10" s="5"/>
      <c r="G10" s="6"/>
      <c r="H10" s="2">
        <f t="shared" si="0"/>
        <v>32</v>
      </c>
      <c r="I10" s="11">
        <f t="shared" si="1"/>
        <v>39</v>
      </c>
      <c r="J10" s="14">
        <f t="shared" si="2"/>
        <v>0.6</v>
      </c>
      <c r="K10" s="16"/>
    </row>
    <row r="11" spans="1:11">
      <c r="A11" s="33">
        <v>107</v>
      </c>
      <c r="B11" s="25" t="s">
        <v>18</v>
      </c>
      <c r="C11" s="5">
        <v>7</v>
      </c>
      <c r="D11" s="5">
        <v>8</v>
      </c>
      <c r="E11" s="5">
        <v>6</v>
      </c>
      <c r="F11" s="5">
        <v>6</v>
      </c>
      <c r="G11" s="6">
        <v>3</v>
      </c>
      <c r="H11" s="2">
        <f t="shared" si="0"/>
        <v>30</v>
      </c>
      <c r="I11" s="11">
        <f t="shared" si="1"/>
        <v>46</v>
      </c>
      <c r="J11" s="12">
        <f>COUNTA(C11,D11,E11,F11,G11)/5</f>
        <v>1</v>
      </c>
      <c r="K11" s="15"/>
    </row>
    <row r="12" spans="1:11" ht="32.25" thickBot="1">
      <c r="A12" s="33">
        <v>108</v>
      </c>
      <c r="B12" s="25" t="s">
        <v>18</v>
      </c>
      <c r="C12" s="5">
        <v>8</v>
      </c>
      <c r="D12" s="5">
        <v>10</v>
      </c>
      <c r="E12" s="5">
        <v>8</v>
      </c>
      <c r="F12" s="5">
        <v>2</v>
      </c>
      <c r="G12" s="6">
        <v>6</v>
      </c>
      <c r="H12" s="2">
        <f t="shared" si="0"/>
        <v>34</v>
      </c>
      <c r="I12" s="11">
        <f t="shared" si="1"/>
        <v>35</v>
      </c>
      <c r="J12" s="12">
        <f t="shared" ref="J12:J15" si="3">COUNTA(C12,D12,E12,F12,G12)/5</f>
        <v>1</v>
      </c>
      <c r="K12" s="17"/>
    </row>
    <row r="13" spans="1:11">
      <c r="A13" s="33">
        <v>109</v>
      </c>
      <c r="B13" s="25" t="s">
        <v>17</v>
      </c>
      <c r="C13" s="5">
        <v>11</v>
      </c>
      <c r="D13" s="5">
        <v>8</v>
      </c>
      <c r="E13" s="5">
        <v>8</v>
      </c>
      <c r="F13" s="5">
        <v>8</v>
      </c>
      <c r="G13" s="6">
        <v>6</v>
      </c>
      <c r="H13" s="2">
        <f t="shared" si="0"/>
        <v>41</v>
      </c>
      <c r="I13" s="11">
        <f t="shared" si="1"/>
        <v>20</v>
      </c>
      <c r="J13" s="12">
        <f t="shared" si="3"/>
        <v>1</v>
      </c>
      <c r="K13" s="16"/>
    </row>
    <row r="14" spans="1:11">
      <c r="A14" s="33">
        <v>110</v>
      </c>
      <c r="B14" s="25" t="s">
        <v>17</v>
      </c>
      <c r="C14" s="5">
        <v>8</v>
      </c>
      <c r="D14" s="5">
        <v>12</v>
      </c>
      <c r="E14" s="5">
        <v>8</v>
      </c>
      <c r="F14" s="5">
        <v>6</v>
      </c>
      <c r="G14" s="7">
        <v>9</v>
      </c>
      <c r="H14" s="2">
        <f t="shared" si="0"/>
        <v>43</v>
      </c>
      <c r="I14" s="11">
        <f t="shared" si="1"/>
        <v>17</v>
      </c>
      <c r="J14" s="12">
        <f t="shared" si="3"/>
        <v>1</v>
      </c>
      <c r="K14" s="18"/>
    </row>
    <row r="15" spans="1:11">
      <c r="A15" s="33">
        <v>111</v>
      </c>
      <c r="B15" s="25" t="s">
        <v>17</v>
      </c>
      <c r="C15" s="5">
        <v>8</v>
      </c>
      <c r="D15" s="5">
        <v>7</v>
      </c>
      <c r="E15" s="5">
        <v>11</v>
      </c>
      <c r="F15" s="5">
        <v>8</v>
      </c>
      <c r="G15" s="7">
        <v>7</v>
      </c>
      <c r="H15" s="2">
        <f t="shared" si="0"/>
        <v>41</v>
      </c>
      <c r="I15" s="11">
        <f t="shared" si="1"/>
        <v>20</v>
      </c>
      <c r="J15" s="12">
        <f t="shared" si="3"/>
        <v>1</v>
      </c>
      <c r="K15" s="18"/>
    </row>
    <row r="16" spans="1:11">
      <c r="A16" s="28">
        <v>112</v>
      </c>
      <c r="B16" s="25" t="s">
        <v>18</v>
      </c>
      <c r="C16" s="5">
        <v>4</v>
      </c>
      <c r="D16" s="5"/>
      <c r="E16" s="5"/>
      <c r="F16" s="5">
        <v>6</v>
      </c>
      <c r="G16" s="7"/>
      <c r="H16" s="2">
        <f t="shared" si="0"/>
        <v>10</v>
      </c>
      <c r="I16" s="11">
        <f t="shared" si="1"/>
        <v>86</v>
      </c>
      <c r="J16" s="14">
        <f t="shared" si="2"/>
        <v>0.4</v>
      </c>
      <c r="K16" s="18"/>
    </row>
    <row r="17" spans="1:11">
      <c r="A17" s="28">
        <v>113</v>
      </c>
      <c r="B17" s="25" t="s">
        <v>17</v>
      </c>
      <c r="C17" s="5"/>
      <c r="D17" s="5"/>
      <c r="E17" s="5"/>
      <c r="F17" s="5"/>
      <c r="G17" s="7">
        <v>4</v>
      </c>
      <c r="H17" s="2">
        <f t="shared" si="0"/>
        <v>4</v>
      </c>
      <c r="I17" s="11">
        <f t="shared" si="1"/>
        <v>92</v>
      </c>
      <c r="J17" s="14">
        <f t="shared" si="2"/>
        <v>0.2</v>
      </c>
      <c r="K17" s="18"/>
    </row>
    <row r="18" spans="1:11">
      <c r="A18" s="33">
        <v>114</v>
      </c>
      <c r="B18" s="25" t="s">
        <v>17</v>
      </c>
      <c r="C18" s="5">
        <v>9</v>
      </c>
      <c r="D18" s="5">
        <v>10</v>
      </c>
      <c r="E18" s="5">
        <v>7</v>
      </c>
      <c r="F18" s="5">
        <v>6</v>
      </c>
      <c r="G18" s="7">
        <v>5</v>
      </c>
      <c r="H18" s="2">
        <f t="shared" si="0"/>
        <v>37</v>
      </c>
      <c r="I18" s="11">
        <f t="shared" si="1"/>
        <v>28</v>
      </c>
      <c r="J18" s="12">
        <f t="shared" si="2"/>
        <v>1</v>
      </c>
      <c r="K18" s="18"/>
    </row>
    <row r="19" spans="1:11">
      <c r="A19" s="28">
        <v>115</v>
      </c>
      <c r="B19" s="25" t="s">
        <v>17</v>
      </c>
      <c r="C19" s="5"/>
      <c r="D19" s="5"/>
      <c r="E19" s="5"/>
      <c r="F19" s="5"/>
      <c r="G19" s="7"/>
      <c r="H19" s="2">
        <f t="shared" si="0"/>
        <v>0</v>
      </c>
      <c r="I19" s="11">
        <f t="shared" si="1"/>
        <v>93</v>
      </c>
      <c r="J19" s="14">
        <f t="shared" si="2"/>
        <v>0</v>
      </c>
      <c r="K19" s="18"/>
    </row>
    <row r="20" spans="1:11">
      <c r="A20" s="28">
        <v>116</v>
      </c>
      <c r="B20" s="25" t="s">
        <v>17</v>
      </c>
      <c r="C20" s="5">
        <v>8</v>
      </c>
      <c r="D20" s="5">
        <v>7</v>
      </c>
      <c r="E20" s="5">
        <v>5</v>
      </c>
      <c r="F20" s="5">
        <v>4</v>
      </c>
      <c r="G20" s="7">
        <v>6</v>
      </c>
      <c r="H20" s="2">
        <f t="shared" si="0"/>
        <v>30</v>
      </c>
      <c r="I20" s="11">
        <f t="shared" si="1"/>
        <v>46</v>
      </c>
      <c r="J20" s="14">
        <f t="shared" si="2"/>
        <v>1</v>
      </c>
      <c r="K20" s="18"/>
    </row>
    <row r="21" spans="1:11">
      <c r="A21" s="28">
        <v>117</v>
      </c>
      <c r="B21" s="25" t="s">
        <v>18</v>
      </c>
      <c r="C21" s="5">
        <v>10</v>
      </c>
      <c r="D21" s="5">
        <v>9</v>
      </c>
      <c r="E21" s="5">
        <v>8</v>
      </c>
      <c r="F21" s="5">
        <v>4</v>
      </c>
      <c r="G21" s="7">
        <v>9</v>
      </c>
      <c r="H21" s="2">
        <f t="shared" si="0"/>
        <v>40</v>
      </c>
      <c r="I21" s="11">
        <f t="shared" si="1"/>
        <v>24</v>
      </c>
      <c r="J21" s="14">
        <f t="shared" si="2"/>
        <v>1</v>
      </c>
      <c r="K21" s="17"/>
    </row>
    <row r="22" spans="1:11">
      <c r="A22" s="28">
        <v>118</v>
      </c>
      <c r="B22" s="25" t="s">
        <v>17</v>
      </c>
      <c r="C22" s="5">
        <v>12</v>
      </c>
      <c r="D22" s="5">
        <v>13</v>
      </c>
      <c r="E22" s="5">
        <v>8</v>
      </c>
      <c r="F22" s="5">
        <v>11</v>
      </c>
      <c r="G22" s="7">
        <v>8</v>
      </c>
      <c r="H22" s="2">
        <f t="shared" si="0"/>
        <v>52</v>
      </c>
      <c r="I22" s="11">
        <f t="shared" si="1"/>
        <v>10</v>
      </c>
      <c r="J22" s="14">
        <f t="shared" si="2"/>
        <v>1</v>
      </c>
      <c r="K22" s="19"/>
    </row>
    <row r="23" spans="1:11">
      <c r="A23" s="28">
        <v>119</v>
      </c>
      <c r="B23" s="25" t="s">
        <v>17</v>
      </c>
      <c r="C23" s="5">
        <v>10</v>
      </c>
      <c r="D23" s="5">
        <v>4</v>
      </c>
      <c r="E23" s="5"/>
      <c r="F23" s="5"/>
      <c r="G23" s="7">
        <v>7</v>
      </c>
      <c r="H23" s="2">
        <f t="shared" si="0"/>
        <v>21</v>
      </c>
      <c r="I23" s="11">
        <f t="shared" si="1"/>
        <v>66</v>
      </c>
      <c r="J23" s="14">
        <f t="shared" si="2"/>
        <v>0.6</v>
      </c>
      <c r="K23" s="19"/>
    </row>
    <row r="24" spans="1:11">
      <c r="A24" s="28">
        <v>120</v>
      </c>
      <c r="B24" s="25" t="s">
        <v>18</v>
      </c>
      <c r="C24" s="5"/>
      <c r="D24" s="5"/>
      <c r="E24" s="5"/>
      <c r="F24" s="5"/>
      <c r="G24" s="7"/>
      <c r="H24" s="2">
        <f t="shared" si="0"/>
        <v>0</v>
      </c>
      <c r="I24" s="11">
        <f t="shared" si="1"/>
        <v>93</v>
      </c>
      <c r="J24" s="14">
        <f t="shared" si="2"/>
        <v>0</v>
      </c>
      <c r="K24" s="19"/>
    </row>
    <row r="25" spans="1:11">
      <c r="A25" s="33">
        <v>121</v>
      </c>
      <c r="B25" s="25" t="s">
        <v>17</v>
      </c>
      <c r="C25" s="5">
        <v>6</v>
      </c>
      <c r="D25" s="5">
        <v>5</v>
      </c>
      <c r="E25" s="5">
        <v>4</v>
      </c>
      <c r="F25" s="5">
        <v>8</v>
      </c>
      <c r="G25" s="7">
        <v>4</v>
      </c>
      <c r="H25" s="2">
        <f t="shared" si="0"/>
        <v>27</v>
      </c>
      <c r="I25" s="11">
        <f t="shared" si="1"/>
        <v>50</v>
      </c>
      <c r="J25" s="12">
        <f t="shared" si="2"/>
        <v>1</v>
      </c>
      <c r="K25" s="19"/>
    </row>
    <row r="26" spans="1:11">
      <c r="A26" s="28">
        <v>122</v>
      </c>
      <c r="B26" s="25" t="s">
        <v>17</v>
      </c>
      <c r="C26" s="5">
        <v>7</v>
      </c>
      <c r="D26" s="5">
        <v>4</v>
      </c>
      <c r="E26" s="5">
        <v>7</v>
      </c>
      <c r="F26" s="5">
        <v>7</v>
      </c>
      <c r="G26" s="7"/>
      <c r="H26" s="2">
        <f t="shared" si="0"/>
        <v>25</v>
      </c>
      <c r="I26" s="11">
        <f t="shared" si="1"/>
        <v>58</v>
      </c>
      <c r="J26" s="14">
        <f t="shared" si="2"/>
        <v>0.8</v>
      </c>
      <c r="K26" s="19"/>
    </row>
    <row r="27" spans="1:11">
      <c r="A27" s="33">
        <v>123</v>
      </c>
      <c r="B27" s="25" t="s">
        <v>17</v>
      </c>
      <c r="C27" s="5">
        <v>14</v>
      </c>
      <c r="D27" s="5">
        <v>15</v>
      </c>
      <c r="E27" s="5">
        <v>15</v>
      </c>
      <c r="F27" s="5">
        <v>10</v>
      </c>
      <c r="G27" s="7">
        <v>6</v>
      </c>
      <c r="H27" s="2">
        <f t="shared" si="0"/>
        <v>60</v>
      </c>
      <c r="I27" s="35">
        <f t="shared" si="1"/>
        <v>3</v>
      </c>
      <c r="J27" s="12">
        <f t="shared" si="2"/>
        <v>1</v>
      </c>
      <c r="K27" s="19"/>
    </row>
    <row r="28" spans="1:11">
      <c r="A28" s="33">
        <v>124</v>
      </c>
      <c r="B28" s="25" t="s">
        <v>17</v>
      </c>
      <c r="C28" s="5">
        <v>10</v>
      </c>
      <c r="D28" s="5">
        <v>2</v>
      </c>
      <c r="E28" s="5">
        <v>5</v>
      </c>
      <c r="F28" s="5">
        <v>8</v>
      </c>
      <c r="G28" s="7">
        <v>4</v>
      </c>
      <c r="H28" s="2">
        <f t="shared" si="0"/>
        <v>29</v>
      </c>
      <c r="I28" s="11">
        <f t="shared" si="1"/>
        <v>48</v>
      </c>
      <c r="J28" s="12">
        <f t="shared" si="2"/>
        <v>1</v>
      </c>
      <c r="K28" s="19"/>
    </row>
    <row r="29" spans="1:11">
      <c r="A29" s="28">
        <v>125</v>
      </c>
      <c r="B29" s="25" t="s">
        <v>17</v>
      </c>
      <c r="C29" s="5"/>
      <c r="D29" s="5"/>
      <c r="E29" s="5"/>
      <c r="F29" s="5"/>
      <c r="G29" s="7"/>
      <c r="H29" s="2">
        <f t="shared" si="0"/>
        <v>0</v>
      </c>
      <c r="I29" s="11">
        <f t="shared" si="1"/>
        <v>93</v>
      </c>
      <c r="J29" s="14">
        <f t="shared" si="2"/>
        <v>0</v>
      </c>
      <c r="K29" s="32" t="s">
        <v>19</v>
      </c>
    </row>
    <row r="30" spans="1:11">
      <c r="A30" s="33">
        <v>126</v>
      </c>
      <c r="B30" s="25" t="s">
        <v>17</v>
      </c>
      <c r="C30" s="5">
        <v>9</v>
      </c>
      <c r="D30" s="5">
        <v>11</v>
      </c>
      <c r="E30" s="5">
        <v>8</v>
      </c>
      <c r="F30" s="5">
        <v>3</v>
      </c>
      <c r="G30" s="7">
        <v>6</v>
      </c>
      <c r="H30" s="2">
        <f t="shared" si="0"/>
        <v>37</v>
      </c>
      <c r="I30" s="11">
        <f t="shared" si="1"/>
        <v>28</v>
      </c>
      <c r="J30" s="12">
        <f t="shared" si="2"/>
        <v>1</v>
      </c>
      <c r="K30" s="19"/>
    </row>
    <row r="31" spans="1:11">
      <c r="A31" s="28">
        <v>127</v>
      </c>
      <c r="B31" s="25" t="s">
        <v>17</v>
      </c>
      <c r="C31" s="5"/>
      <c r="D31" s="5"/>
      <c r="E31" s="5"/>
      <c r="F31" s="5"/>
      <c r="G31" s="7"/>
      <c r="H31" s="2">
        <f t="shared" si="0"/>
        <v>0</v>
      </c>
      <c r="I31" s="11">
        <f t="shared" si="1"/>
        <v>93</v>
      </c>
      <c r="J31" s="14">
        <f t="shared" si="2"/>
        <v>0</v>
      </c>
      <c r="K31" s="32" t="s">
        <v>19</v>
      </c>
    </row>
    <row r="32" spans="1:11">
      <c r="A32" s="28">
        <v>128</v>
      </c>
      <c r="B32" s="25" t="s">
        <v>17</v>
      </c>
      <c r="C32" s="5"/>
      <c r="D32" s="5">
        <v>9</v>
      </c>
      <c r="E32" s="5">
        <v>6</v>
      </c>
      <c r="F32" s="5"/>
      <c r="G32" s="7"/>
      <c r="H32" s="2">
        <f t="shared" si="0"/>
        <v>15</v>
      </c>
      <c r="I32" s="11">
        <f t="shared" si="1"/>
        <v>76</v>
      </c>
      <c r="J32" s="14">
        <f t="shared" si="2"/>
        <v>0.4</v>
      </c>
      <c r="K32" s="19"/>
    </row>
    <row r="33" spans="1:11">
      <c r="A33" s="28">
        <v>129</v>
      </c>
      <c r="B33" s="25" t="s">
        <v>18</v>
      </c>
      <c r="C33" s="5">
        <v>7</v>
      </c>
      <c r="D33" s="5"/>
      <c r="E33" s="5"/>
      <c r="F33" s="5">
        <v>5</v>
      </c>
      <c r="G33" s="7"/>
      <c r="H33" s="2">
        <f t="shared" si="0"/>
        <v>12</v>
      </c>
      <c r="I33" s="11">
        <f t="shared" si="1"/>
        <v>82</v>
      </c>
      <c r="J33" s="14">
        <f t="shared" si="2"/>
        <v>0.4</v>
      </c>
      <c r="K33" s="19"/>
    </row>
    <row r="34" spans="1:11">
      <c r="A34" s="33">
        <v>130</v>
      </c>
      <c r="B34" s="25" t="s">
        <v>17</v>
      </c>
      <c r="C34" s="5">
        <v>5</v>
      </c>
      <c r="D34" s="5">
        <v>4</v>
      </c>
      <c r="E34" s="5">
        <v>5</v>
      </c>
      <c r="F34" s="5">
        <v>3</v>
      </c>
      <c r="G34" s="7">
        <v>5</v>
      </c>
      <c r="H34" s="2">
        <f t="shared" si="0"/>
        <v>22</v>
      </c>
      <c r="I34" s="11">
        <f t="shared" si="1"/>
        <v>64</v>
      </c>
      <c r="J34" s="12">
        <f t="shared" si="2"/>
        <v>1</v>
      </c>
      <c r="K34" s="19"/>
    </row>
    <row r="35" spans="1:11">
      <c r="A35" s="33">
        <v>131</v>
      </c>
      <c r="B35" s="25" t="s">
        <v>17</v>
      </c>
      <c r="C35" s="5">
        <v>14</v>
      </c>
      <c r="D35" s="5">
        <v>13</v>
      </c>
      <c r="E35" s="5">
        <v>9</v>
      </c>
      <c r="F35" s="5">
        <v>10</v>
      </c>
      <c r="G35" s="7">
        <v>7</v>
      </c>
      <c r="H35" s="2">
        <f t="shared" si="0"/>
        <v>53</v>
      </c>
      <c r="I35" s="11">
        <f t="shared" si="1"/>
        <v>7</v>
      </c>
      <c r="J35" s="12">
        <f t="shared" si="2"/>
        <v>1</v>
      </c>
      <c r="K35" s="19"/>
    </row>
    <row r="36" spans="1:11">
      <c r="A36" s="33">
        <v>132</v>
      </c>
      <c r="B36" s="25" t="s">
        <v>17</v>
      </c>
      <c r="C36" s="5">
        <v>8</v>
      </c>
      <c r="D36" s="5">
        <v>6</v>
      </c>
      <c r="E36" s="5">
        <v>9</v>
      </c>
      <c r="F36" s="5">
        <v>8</v>
      </c>
      <c r="G36" s="7">
        <v>6</v>
      </c>
      <c r="H36" s="2">
        <f t="shared" si="0"/>
        <v>37</v>
      </c>
      <c r="I36" s="11">
        <f t="shared" si="1"/>
        <v>28</v>
      </c>
      <c r="J36" s="12">
        <f t="shared" si="2"/>
        <v>1</v>
      </c>
      <c r="K36" s="19"/>
    </row>
    <row r="37" spans="1:11">
      <c r="A37" s="28">
        <v>133</v>
      </c>
      <c r="B37" s="25" t="s">
        <v>17</v>
      </c>
      <c r="C37" s="5"/>
      <c r="D37" s="5"/>
      <c r="E37" s="5">
        <v>11</v>
      </c>
      <c r="F37" s="5"/>
      <c r="G37" s="7"/>
      <c r="H37" s="2">
        <f t="shared" si="0"/>
        <v>11</v>
      </c>
      <c r="I37" s="11">
        <f t="shared" ref="I37:I68" si="4">RANK(H37,H$4:H$112)</f>
        <v>85</v>
      </c>
      <c r="J37" s="14">
        <f t="shared" si="2"/>
        <v>0.2</v>
      </c>
      <c r="K37" s="19"/>
    </row>
    <row r="38" spans="1:11">
      <c r="A38" s="33">
        <v>134</v>
      </c>
      <c r="B38" s="25" t="s">
        <v>17</v>
      </c>
      <c r="C38" s="5">
        <v>6</v>
      </c>
      <c r="D38" s="5">
        <v>4</v>
      </c>
      <c r="E38" s="5">
        <v>4</v>
      </c>
      <c r="F38" s="5">
        <v>4</v>
      </c>
      <c r="G38" s="7">
        <v>7</v>
      </c>
      <c r="H38" s="2">
        <f t="shared" si="0"/>
        <v>25</v>
      </c>
      <c r="I38" s="11">
        <f t="shared" si="4"/>
        <v>58</v>
      </c>
      <c r="J38" s="12">
        <f t="shared" si="2"/>
        <v>1</v>
      </c>
      <c r="K38" s="19"/>
    </row>
    <row r="39" spans="1:11">
      <c r="A39" s="33">
        <v>135</v>
      </c>
      <c r="B39" s="25" t="s">
        <v>17</v>
      </c>
      <c r="C39" s="5">
        <v>12</v>
      </c>
      <c r="D39" s="5">
        <v>13</v>
      </c>
      <c r="E39" s="5">
        <v>12</v>
      </c>
      <c r="F39" s="5">
        <v>13</v>
      </c>
      <c r="G39" s="7">
        <v>11</v>
      </c>
      <c r="H39" s="2">
        <f t="shared" si="0"/>
        <v>61</v>
      </c>
      <c r="I39" s="35">
        <f t="shared" si="4"/>
        <v>2</v>
      </c>
      <c r="J39" s="12">
        <f t="shared" si="2"/>
        <v>1</v>
      </c>
      <c r="K39" s="19"/>
    </row>
    <row r="40" spans="1:11">
      <c r="A40" s="28">
        <v>136</v>
      </c>
      <c r="B40" s="25" t="s">
        <v>17</v>
      </c>
      <c r="C40" s="5"/>
      <c r="D40" s="5"/>
      <c r="E40" s="5"/>
      <c r="F40" s="5"/>
      <c r="G40" s="7"/>
      <c r="H40" s="2">
        <f t="shared" si="0"/>
        <v>0</v>
      </c>
      <c r="I40" s="11">
        <f t="shared" si="4"/>
        <v>93</v>
      </c>
      <c r="J40" s="14">
        <f t="shared" si="2"/>
        <v>0</v>
      </c>
      <c r="K40" s="32" t="s">
        <v>19</v>
      </c>
    </row>
    <row r="41" spans="1:11">
      <c r="A41" s="28">
        <v>137</v>
      </c>
      <c r="B41" s="25" t="s">
        <v>17</v>
      </c>
      <c r="C41" s="5">
        <v>9</v>
      </c>
      <c r="D41" s="5"/>
      <c r="E41" s="5">
        <v>8</v>
      </c>
      <c r="F41" s="5"/>
      <c r="G41" s="7">
        <v>4</v>
      </c>
      <c r="H41" s="2">
        <f t="shared" si="0"/>
        <v>21</v>
      </c>
      <c r="I41" s="11">
        <f t="shared" si="4"/>
        <v>66</v>
      </c>
      <c r="J41" s="14">
        <f t="shared" si="2"/>
        <v>0.6</v>
      </c>
      <c r="K41" s="19"/>
    </row>
    <row r="42" spans="1:11">
      <c r="A42" s="28">
        <v>138</v>
      </c>
      <c r="B42" s="25" t="s">
        <v>17</v>
      </c>
      <c r="C42" s="5"/>
      <c r="D42" s="5"/>
      <c r="E42" s="5"/>
      <c r="F42" s="5"/>
      <c r="G42" s="7"/>
      <c r="H42" s="2">
        <f t="shared" si="0"/>
        <v>0</v>
      </c>
      <c r="I42" s="11">
        <f t="shared" si="4"/>
        <v>93</v>
      </c>
      <c r="J42" s="14">
        <f t="shared" si="2"/>
        <v>0</v>
      </c>
      <c r="K42" s="32" t="s">
        <v>19</v>
      </c>
    </row>
    <row r="43" spans="1:11">
      <c r="A43" s="28">
        <v>139</v>
      </c>
      <c r="B43" s="25" t="s">
        <v>17</v>
      </c>
      <c r="C43" s="5"/>
      <c r="D43" s="5">
        <v>4</v>
      </c>
      <c r="E43" s="5">
        <v>8</v>
      </c>
      <c r="F43" s="5">
        <v>3</v>
      </c>
      <c r="G43" s="7">
        <v>1</v>
      </c>
      <c r="H43" s="2">
        <f t="shared" si="0"/>
        <v>16</v>
      </c>
      <c r="I43" s="11">
        <f t="shared" si="4"/>
        <v>75</v>
      </c>
      <c r="J43" s="14">
        <f t="shared" si="2"/>
        <v>0.8</v>
      </c>
      <c r="K43" s="19"/>
    </row>
    <row r="44" spans="1:11">
      <c r="A44" s="28">
        <v>140</v>
      </c>
      <c r="B44" s="25" t="s">
        <v>17</v>
      </c>
      <c r="C44" s="5">
        <v>5</v>
      </c>
      <c r="D44" s="5"/>
      <c r="E44" s="5"/>
      <c r="F44" s="5">
        <v>4</v>
      </c>
      <c r="G44" s="7">
        <v>4</v>
      </c>
      <c r="H44" s="2">
        <f t="shared" si="0"/>
        <v>13</v>
      </c>
      <c r="I44" s="11">
        <f t="shared" si="4"/>
        <v>80</v>
      </c>
      <c r="J44" s="14">
        <f t="shared" si="2"/>
        <v>0.6</v>
      </c>
      <c r="K44" s="19"/>
    </row>
    <row r="45" spans="1:11">
      <c r="A45" s="28">
        <v>230</v>
      </c>
      <c r="B45" s="25" t="s">
        <v>17</v>
      </c>
      <c r="C45" s="5"/>
      <c r="D45" s="5"/>
      <c r="E45" s="5">
        <v>10</v>
      </c>
      <c r="F45" s="5">
        <v>10</v>
      </c>
      <c r="G45" s="7">
        <v>6</v>
      </c>
      <c r="H45" s="2">
        <f t="shared" si="0"/>
        <v>26</v>
      </c>
      <c r="I45" s="11">
        <f t="shared" si="4"/>
        <v>55</v>
      </c>
      <c r="J45" s="14">
        <f t="shared" si="2"/>
        <v>0.6</v>
      </c>
      <c r="K45" s="19"/>
    </row>
    <row r="46" spans="1:11">
      <c r="A46" s="33">
        <v>231</v>
      </c>
      <c r="B46" s="25" t="s">
        <v>17</v>
      </c>
      <c r="C46" s="5">
        <v>11</v>
      </c>
      <c r="D46" s="5">
        <v>10</v>
      </c>
      <c r="E46" s="5">
        <v>6</v>
      </c>
      <c r="F46" s="5">
        <v>5</v>
      </c>
      <c r="G46" s="7">
        <v>5</v>
      </c>
      <c r="H46" s="2">
        <f t="shared" si="0"/>
        <v>37</v>
      </c>
      <c r="I46" s="11">
        <f t="shared" si="4"/>
        <v>28</v>
      </c>
      <c r="J46" s="12">
        <f t="shared" si="2"/>
        <v>1</v>
      </c>
      <c r="K46" s="19"/>
    </row>
    <row r="47" spans="1:11">
      <c r="A47" s="33">
        <v>232</v>
      </c>
      <c r="B47" s="25" t="s">
        <v>17</v>
      </c>
      <c r="C47" s="5">
        <v>6</v>
      </c>
      <c r="D47" s="5">
        <v>5</v>
      </c>
      <c r="E47" s="5">
        <v>6</v>
      </c>
      <c r="F47" s="5">
        <v>3</v>
      </c>
      <c r="G47" s="7">
        <v>6</v>
      </c>
      <c r="H47" s="2">
        <f t="shared" si="0"/>
        <v>26</v>
      </c>
      <c r="I47" s="11">
        <f t="shared" si="4"/>
        <v>55</v>
      </c>
      <c r="J47" s="12">
        <f t="shared" si="2"/>
        <v>1</v>
      </c>
      <c r="K47" s="19"/>
    </row>
    <row r="48" spans="1:11">
      <c r="A48" s="28">
        <v>233</v>
      </c>
      <c r="B48" s="25" t="s">
        <v>18</v>
      </c>
      <c r="C48" s="5"/>
      <c r="D48" s="5"/>
      <c r="E48" s="5"/>
      <c r="F48" s="5"/>
      <c r="G48" s="7"/>
      <c r="H48" s="2">
        <f t="shared" si="0"/>
        <v>0</v>
      </c>
      <c r="I48" s="11">
        <f t="shared" si="4"/>
        <v>93</v>
      </c>
      <c r="J48" s="14">
        <f t="shared" si="2"/>
        <v>0</v>
      </c>
      <c r="K48" s="32" t="s">
        <v>19</v>
      </c>
    </row>
    <row r="49" spans="1:11">
      <c r="A49" s="28">
        <v>234</v>
      </c>
      <c r="B49" s="25" t="s">
        <v>17</v>
      </c>
      <c r="C49" s="5"/>
      <c r="D49" s="5"/>
      <c r="E49" s="5"/>
      <c r="F49" s="5"/>
      <c r="G49" s="7"/>
      <c r="H49" s="2">
        <f t="shared" si="0"/>
        <v>0</v>
      </c>
      <c r="I49" s="11">
        <f t="shared" si="4"/>
        <v>93</v>
      </c>
      <c r="J49" s="14">
        <f t="shared" si="2"/>
        <v>0</v>
      </c>
      <c r="K49" s="32" t="s">
        <v>19</v>
      </c>
    </row>
    <row r="50" spans="1:11">
      <c r="A50" s="28">
        <v>235</v>
      </c>
      <c r="B50" s="25" t="s">
        <v>17</v>
      </c>
      <c r="C50" s="5"/>
      <c r="D50" s="5"/>
      <c r="E50" s="5"/>
      <c r="F50" s="5"/>
      <c r="G50" s="7"/>
      <c r="H50" s="2">
        <f t="shared" si="0"/>
        <v>0</v>
      </c>
      <c r="I50" s="11">
        <f t="shared" si="4"/>
        <v>93</v>
      </c>
      <c r="J50" s="14">
        <f t="shared" si="2"/>
        <v>0</v>
      </c>
      <c r="K50" s="32" t="s">
        <v>19</v>
      </c>
    </row>
    <row r="51" spans="1:11">
      <c r="A51" s="28">
        <v>236</v>
      </c>
      <c r="B51" s="25" t="s">
        <v>17</v>
      </c>
      <c r="C51" s="5"/>
      <c r="D51" s="5"/>
      <c r="E51" s="5"/>
      <c r="F51" s="7"/>
      <c r="G51" s="7"/>
      <c r="H51" s="2">
        <f t="shared" si="0"/>
        <v>0</v>
      </c>
      <c r="I51" s="11">
        <f t="shared" si="4"/>
        <v>93</v>
      </c>
      <c r="J51" s="14">
        <f t="shared" si="2"/>
        <v>0</v>
      </c>
      <c r="K51" s="32" t="s">
        <v>19</v>
      </c>
    </row>
    <row r="52" spans="1:11">
      <c r="A52" s="29">
        <v>151</v>
      </c>
      <c r="B52" s="25" t="s">
        <v>18</v>
      </c>
      <c r="C52" s="5">
        <v>9</v>
      </c>
      <c r="D52" s="5">
        <v>9</v>
      </c>
      <c r="E52" s="5">
        <v>5</v>
      </c>
      <c r="F52" s="7"/>
      <c r="G52" s="7">
        <v>6</v>
      </c>
      <c r="H52" s="2">
        <f t="shared" si="0"/>
        <v>29</v>
      </c>
      <c r="I52" s="11">
        <f t="shared" si="4"/>
        <v>48</v>
      </c>
      <c r="J52" s="14">
        <f t="shared" si="2"/>
        <v>0.8</v>
      </c>
      <c r="K52" s="19"/>
    </row>
    <row r="53" spans="1:11">
      <c r="A53" s="29">
        <v>152</v>
      </c>
      <c r="B53" s="25" t="s">
        <v>18</v>
      </c>
      <c r="C53" s="5"/>
      <c r="D53" s="5">
        <v>9</v>
      </c>
      <c r="E53" s="5"/>
      <c r="F53" s="7"/>
      <c r="G53" s="7"/>
      <c r="H53" s="2">
        <f t="shared" si="0"/>
        <v>9</v>
      </c>
      <c r="I53" s="11">
        <f t="shared" si="4"/>
        <v>88</v>
      </c>
      <c r="J53" s="14">
        <f t="shared" si="2"/>
        <v>0.2</v>
      </c>
      <c r="K53" s="19"/>
    </row>
    <row r="54" spans="1:11">
      <c r="A54" s="29">
        <v>153</v>
      </c>
      <c r="B54" s="25" t="s">
        <v>18</v>
      </c>
      <c r="C54" s="5">
        <v>6</v>
      </c>
      <c r="D54" s="5">
        <v>9</v>
      </c>
      <c r="E54" s="5"/>
      <c r="F54" s="7">
        <v>5</v>
      </c>
      <c r="G54" s="7">
        <v>7</v>
      </c>
      <c r="H54" s="2">
        <f t="shared" si="0"/>
        <v>27</v>
      </c>
      <c r="I54" s="11">
        <f t="shared" si="4"/>
        <v>50</v>
      </c>
      <c r="J54" s="14">
        <f t="shared" si="2"/>
        <v>0.8</v>
      </c>
      <c r="K54" s="19"/>
    </row>
    <row r="55" spans="1:11">
      <c r="A55" s="29">
        <v>154</v>
      </c>
      <c r="B55" s="26" t="s">
        <v>17</v>
      </c>
      <c r="C55" s="5">
        <v>10</v>
      </c>
      <c r="D55" s="5">
        <v>9</v>
      </c>
      <c r="E55" s="5">
        <v>13</v>
      </c>
      <c r="F55" s="7">
        <v>9</v>
      </c>
      <c r="G55" s="7"/>
      <c r="H55" s="2">
        <f t="shared" si="0"/>
        <v>41</v>
      </c>
      <c r="I55" s="11">
        <f t="shared" si="4"/>
        <v>20</v>
      </c>
      <c r="J55" s="14">
        <f t="shared" si="2"/>
        <v>0.8</v>
      </c>
      <c r="K55" s="19"/>
    </row>
    <row r="56" spans="1:11">
      <c r="A56" s="34">
        <v>155</v>
      </c>
      <c r="B56" s="26" t="s">
        <v>18</v>
      </c>
      <c r="C56" s="5">
        <v>13</v>
      </c>
      <c r="D56" s="5">
        <v>9</v>
      </c>
      <c r="E56" s="5">
        <v>10</v>
      </c>
      <c r="F56" s="7">
        <v>13</v>
      </c>
      <c r="G56" s="7">
        <v>8</v>
      </c>
      <c r="H56" s="2">
        <f t="shared" si="0"/>
        <v>53</v>
      </c>
      <c r="I56" s="11">
        <f t="shared" si="4"/>
        <v>7</v>
      </c>
      <c r="J56" s="12">
        <f t="shared" si="2"/>
        <v>1</v>
      </c>
      <c r="K56" s="19"/>
    </row>
    <row r="57" spans="1:11">
      <c r="A57" s="34">
        <v>156</v>
      </c>
      <c r="B57" s="26" t="s">
        <v>18</v>
      </c>
      <c r="C57" s="5">
        <v>11</v>
      </c>
      <c r="D57" s="5">
        <v>9</v>
      </c>
      <c r="E57" s="5">
        <v>13</v>
      </c>
      <c r="F57" s="7">
        <v>12</v>
      </c>
      <c r="G57" s="7">
        <v>10</v>
      </c>
      <c r="H57" s="2">
        <f t="shared" si="0"/>
        <v>55</v>
      </c>
      <c r="I57" s="35">
        <f t="shared" si="4"/>
        <v>5</v>
      </c>
      <c r="J57" s="12">
        <f t="shared" si="2"/>
        <v>1</v>
      </c>
      <c r="K57" s="19"/>
    </row>
    <row r="58" spans="1:11">
      <c r="A58" s="34">
        <v>157</v>
      </c>
      <c r="B58" s="26" t="s">
        <v>17</v>
      </c>
      <c r="C58" s="5">
        <v>12</v>
      </c>
      <c r="D58" s="5">
        <v>14</v>
      </c>
      <c r="E58" s="5">
        <v>10</v>
      </c>
      <c r="F58" s="7">
        <v>7</v>
      </c>
      <c r="G58" s="7">
        <v>8</v>
      </c>
      <c r="H58" s="2">
        <f t="shared" si="0"/>
        <v>51</v>
      </c>
      <c r="I58" s="11">
        <f t="shared" si="4"/>
        <v>12</v>
      </c>
      <c r="J58" s="12">
        <f t="shared" si="2"/>
        <v>1</v>
      </c>
      <c r="K58" s="19"/>
    </row>
    <row r="59" spans="1:11">
      <c r="A59" s="34">
        <v>158</v>
      </c>
      <c r="B59" s="26" t="s">
        <v>18</v>
      </c>
      <c r="C59" s="5">
        <v>10</v>
      </c>
      <c r="D59" s="5">
        <v>8</v>
      </c>
      <c r="E59" s="5">
        <v>4</v>
      </c>
      <c r="F59" s="7">
        <v>6</v>
      </c>
      <c r="G59" s="7">
        <v>5</v>
      </c>
      <c r="H59" s="2">
        <f t="shared" si="0"/>
        <v>33</v>
      </c>
      <c r="I59" s="11">
        <f t="shared" si="4"/>
        <v>37</v>
      </c>
      <c r="J59" s="12">
        <f t="shared" si="2"/>
        <v>1</v>
      </c>
      <c r="K59" s="19"/>
    </row>
    <row r="60" spans="1:11">
      <c r="A60" s="29">
        <v>159</v>
      </c>
      <c r="B60" s="26" t="s">
        <v>18</v>
      </c>
      <c r="C60" s="5"/>
      <c r="D60" s="5">
        <v>10</v>
      </c>
      <c r="E60" s="5">
        <v>4</v>
      </c>
      <c r="F60" s="7">
        <v>7</v>
      </c>
      <c r="G60" s="7">
        <v>6</v>
      </c>
      <c r="H60" s="2">
        <f t="shared" si="0"/>
        <v>27</v>
      </c>
      <c r="I60" s="11">
        <f t="shared" si="4"/>
        <v>50</v>
      </c>
      <c r="J60" s="14">
        <f t="shared" si="2"/>
        <v>0.8</v>
      </c>
      <c r="K60" s="19"/>
    </row>
    <row r="61" spans="1:11">
      <c r="A61" s="34">
        <v>160</v>
      </c>
      <c r="B61" s="26" t="s">
        <v>18</v>
      </c>
      <c r="C61" s="5">
        <v>13</v>
      </c>
      <c r="D61" s="5">
        <v>10</v>
      </c>
      <c r="E61" s="5">
        <v>7</v>
      </c>
      <c r="F61" s="7">
        <v>7</v>
      </c>
      <c r="G61" s="7">
        <v>6</v>
      </c>
      <c r="H61" s="2">
        <f t="shared" si="0"/>
        <v>43</v>
      </c>
      <c r="I61" s="11">
        <f t="shared" si="4"/>
        <v>17</v>
      </c>
      <c r="J61" s="12">
        <f t="shared" si="2"/>
        <v>1</v>
      </c>
      <c r="K61" s="19"/>
    </row>
    <row r="62" spans="1:11">
      <c r="A62" s="34">
        <v>161</v>
      </c>
      <c r="B62" s="26" t="s">
        <v>17</v>
      </c>
      <c r="C62" s="5">
        <v>11</v>
      </c>
      <c r="D62" s="5">
        <v>6</v>
      </c>
      <c r="E62" s="5">
        <v>10</v>
      </c>
      <c r="F62" s="7">
        <v>6</v>
      </c>
      <c r="G62" s="7">
        <v>5</v>
      </c>
      <c r="H62" s="2">
        <f t="shared" si="0"/>
        <v>38</v>
      </c>
      <c r="I62" s="11">
        <f t="shared" si="4"/>
        <v>26</v>
      </c>
      <c r="J62" s="12">
        <f t="shared" si="2"/>
        <v>1</v>
      </c>
      <c r="K62" s="19"/>
    </row>
    <row r="63" spans="1:11">
      <c r="A63" s="29">
        <v>162</v>
      </c>
      <c r="B63" s="26" t="s">
        <v>17</v>
      </c>
      <c r="C63" s="5">
        <v>7</v>
      </c>
      <c r="D63" s="5"/>
      <c r="E63" s="5">
        <v>5</v>
      </c>
      <c r="F63" s="7"/>
      <c r="G63" s="7"/>
      <c r="H63" s="2">
        <f t="shared" si="0"/>
        <v>12</v>
      </c>
      <c r="I63" s="11">
        <f t="shared" si="4"/>
        <v>82</v>
      </c>
      <c r="J63" s="14">
        <f t="shared" si="2"/>
        <v>0.4</v>
      </c>
      <c r="K63" s="19"/>
    </row>
    <row r="64" spans="1:11">
      <c r="A64" s="29">
        <v>163</v>
      </c>
      <c r="B64" s="26" t="s">
        <v>17</v>
      </c>
      <c r="C64" s="5">
        <v>8</v>
      </c>
      <c r="D64" s="5">
        <v>14</v>
      </c>
      <c r="E64" s="5"/>
      <c r="F64" s="7">
        <v>9</v>
      </c>
      <c r="G64" s="7"/>
      <c r="H64" s="2">
        <f t="shared" si="0"/>
        <v>31</v>
      </c>
      <c r="I64" s="11">
        <f t="shared" si="4"/>
        <v>41</v>
      </c>
      <c r="J64" s="14">
        <f t="shared" si="2"/>
        <v>0.6</v>
      </c>
      <c r="K64" s="19"/>
    </row>
    <row r="65" spans="1:11">
      <c r="A65" s="29">
        <v>164</v>
      </c>
      <c r="B65" s="26" t="s">
        <v>17</v>
      </c>
      <c r="C65" s="5"/>
      <c r="D65" s="5">
        <v>9</v>
      </c>
      <c r="E65" s="5">
        <v>9</v>
      </c>
      <c r="F65" s="7">
        <v>10</v>
      </c>
      <c r="G65" s="7">
        <v>8</v>
      </c>
      <c r="H65" s="2">
        <f t="shared" si="0"/>
        <v>36</v>
      </c>
      <c r="I65" s="11">
        <f t="shared" si="4"/>
        <v>33</v>
      </c>
      <c r="J65" s="14">
        <f t="shared" si="2"/>
        <v>0.8</v>
      </c>
      <c r="K65" s="19"/>
    </row>
    <row r="66" spans="1:11">
      <c r="A66" s="29">
        <v>165</v>
      </c>
      <c r="B66" s="26" t="s">
        <v>18</v>
      </c>
      <c r="C66" s="5"/>
      <c r="D66" s="5">
        <v>6</v>
      </c>
      <c r="E66" s="5">
        <v>10</v>
      </c>
      <c r="F66" s="7">
        <v>7</v>
      </c>
      <c r="G66" s="7">
        <v>10</v>
      </c>
      <c r="H66" s="2">
        <f t="shared" si="0"/>
        <v>33</v>
      </c>
      <c r="I66" s="11">
        <f t="shared" si="4"/>
        <v>37</v>
      </c>
      <c r="J66" s="14">
        <f t="shared" si="2"/>
        <v>0.8</v>
      </c>
      <c r="K66" s="19"/>
    </row>
    <row r="67" spans="1:11">
      <c r="A67" s="29">
        <v>166</v>
      </c>
      <c r="B67" s="26" t="s">
        <v>17</v>
      </c>
      <c r="C67" s="5"/>
      <c r="D67" s="5">
        <v>12</v>
      </c>
      <c r="E67" s="5"/>
      <c r="F67" s="7"/>
      <c r="G67" s="7">
        <v>8</v>
      </c>
      <c r="H67" s="2">
        <f t="shared" si="0"/>
        <v>20</v>
      </c>
      <c r="I67" s="11">
        <f t="shared" si="4"/>
        <v>69</v>
      </c>
      <c r="J67" s="14">
        <f t="shared" si="2"/>
        <v>0.4</v>
      </c>
      <c r="K67" s="19"/>
    </row>
    <row r="68" spans="1:11">
      <c r="A68" s="29">
        <v>167</v>
      </c>
      <c r="B68" s="26" t="s">
        <v>18</v>
      </c>
      <c r="C68" s="5">
        <v>8</v>
      </c>
      <c r="D68" s="5">
        <v>11</v>
      </c>
      <c r="E68" s="5">
        <v>7</v>
      </c>
      <c r="F68" s="7"/>
      <c r="G68" s="7"/>
      <c r="H68" s="2">
        <f t="shared" si="0"/>
        <v>26</v>
      </c>
      <c r="I68" s="11">
        <f t="shared" si="4"/>
        <v>55</v>
      </c>
      <c r="J68" s="14">
        <f t="shared" si="2"/>
        <v>0.6</v>
      </c>
      <c r="K68" s="19"/>
    </row>
    <row r="69" spans="1:11">
      <c r="A69" s="34">
        <v>168</v>
      </c>
      <c r="B69" s="26" t="s">
        <v>17</v>
      </c>
      <c r="C69" s="5">
        <v>11</v>
      </c>
      <c r="D69" s="5">
        <v>14</v>
      </c>
      <c r="E69" s="5">
        <v>9</v>
      </c>
      <c r="F69" s="7">
        <v>11</v>
      </c>
      <c r="G69" s="7">
        <v>10</v>
      </c>
      <c r="H69" s="2">
        <f t="shared" ref="H69:H109" si="5">SUM(C69,D69,E69,F69,G69)</f>
        <v>55</v>
      </c>
      <c r="I69" s="35">
        <f t="shared" ref="I69:I100" si="6">RANK(H69,H$4:H$112)</f>
        <v>5</v>
      </c>
      <c r="J69" s="12">
        <f t="shared" si="2"/>
        <v>1</v>
      </c>
      <c r="K69" s="19"/>
    </row>
    <row r="70" spans="1:11">
      <c r="A70" s="29">
        <v>169</v>
      </c>
      <c r="B70" s="26" t="s">
        <v>17</v>
      </c>
      <c r="C70" s="5"/>
      <c r="D70" s="5">
        <v>6</v>
      </c>
      <c r="E70" s="5">
        <v>5</v>
      </c>
      <c r="F70" s="7">
        <v>7</v>
      </c>
      <c r="G70" s="7">
        <v>4</v>
      </c>
      <c r="H70" s="2">
        <f t="shared" si="5"/>
        <v>22</v>
      </c>
      <c r="I70" s="11">
        <f t="shared" si="6"/>
        <v>64</v>
      </c>
      <c r="J70" s="14">
        <f t="shared" ref="J70:J113" si="7">COUNTA(C70,D70,E70,F70,G70)/5</f>
        <v>0.8</v>
      </c>
      <c r="K70" s="19"/>
    </row>
    <row r="71" spans="1:11">
      <c r="A71" s="29">
        <v>170</v>
      </c>
      <c r="B71" s="26" t="s">
        <v>17</v>
      </c>
      <c r="C71" s="5"/>
      <c r="D71" s="5">
        <v>7</v>
      </c>
      <c r="E71" s="5">
        <v>3</v>
      </c>
      <c r="F71" s="7">
        <v>8</v>
      </c>
      <c r="G71" s="7"/>
      <c r="H71" s="2">
        <f t="shared" si="5"/>
        <v>18</v>
      </c>
      <c r="I71" s="11">
        <f t="shared" si="6"/>
        <v>71</v>
      </c>
      <c r="J71" s="14">
        <f t="shared" si="7"/>
        <v>0.6</v>
      </c>
      <c r="K71" s="19"/>
    </row>
    <row r="72" spans="1:11">
      <c r="A72" s="29">
        <v>171</v>
      </c>
      <c r="B72" s="26" t="s">
        <v>17</v>
      </c>
      <c r="C72" s="5"/>
      <c r="D72" s="5"/>
      <c r="E72" s="5">
        <v>10</v>
      </c>
      <c r="F72" s="7"/>
      <c r="G72" s="7"/>
      <c r="H72" s="2">
        <f t="shared" si="5"/>
        <v>10</v>
      </c>
      <c r="I72" s="11">
        <f t="shared" si="6"/>
        <v>86</v>
      </c>
      <c r="J72" s="14">
        <f t="shared" si="7"/>
        <v>0.2</v>
      </c>
      <c r="K72" s="19"/>
    </row>
    <row r="73" spans="1:11">
      <c r="A73" s="29">
        <v>172</v>
      </c>
      <c r="B73" s="26" t="s">
        <v>17</v>
      </c>
      <c r="C73" s="5">
        <v>7</v>
      </c>
      <c r="D73" s="5">
        <v>7</v>
      </c>
      <c r="E73" s="5"/>
      <c r="F73" s="7"/>
      <c r="G73" s="7"/>
      <c r="H73" s="2">
        <f t="shared" si="5"/>
        <v>14</v>
      </c>
      <c r="I73" s="11">
        <f t="shared" si="6"/>
        <v>78</v>
      </c>
      <c r="J73" s="14">
        <f t="shared" si="7"/>
        <v>0.4</v>
      </c>
      <c r="K73" s="19"/>
    </row>
    <row r="74" spans="1:11">
      <c r="A74" s="34">
        <v>173</v>
      </c>
      <c r="B74" s="26" t="s">
        <v>18</v>
      </c>
      <c r="C74" s="5">
        <v>8</v>
      </c>
      <c r="D74" s="5">
        <v>12</v>
      </c>
      <c r="E74" s="5">
        <v>10</v>
      </c>
      <c r="F74" s="7">
        <v>8</v>
      </c>
      <c r="G74" s="7">
        <v>7</v>
      </c>
      <c r="H74" s="2">
        <f t="shared" si="5"/>
        <v>45</v>
      </c>
      <c r="I74" s="11">
        <f t="shared" si="6"/>
        <v>15</v>
      </c>
      <c r="J74" s="12">
        <f t="shared" si="7"/>
        <v>1</v>
      </c>
      <c r="K74" s="19"/>
    </row>
    <row r="75" spans="1:11">
      <c r="A75" s="29">
        <v>174</v>
      </c>
      <c r="B75" s="26" t="s">
        <v>17</v>
      </c>
      <c r="C75" s="5">
        <v>10</v>
      </c>
      <c r="D75" s="5"/>
      <c r="E75" s="5">
        <v>9</v>
      </c>
      <c r="F75" s="7">
        <v>9</v>
      </c>
      <c r="G75" s="7">
        <v>6</v>
      </c>
      <c r="H75" s="2">
        <f t="shared" si="5"/>
        <v>34</v>
      </c>
      <c r="I75" s="11">
        <f t="shared" si="6"/>
        <v>35</v>
      </c>
      <c r="J75" s="14">
        <f t="shared" si="7"/>
        <v>0.8</v>
      </c>
      <c r="K75" s="19"/>
    </row>
    <row r="76" spans="1:11">
      <c r="A76" s="34">
        <v>175</v>
      </c>
      <c r="B76" s="26" t="s">
        <v>17</v>
      </c>
      <c r="C76" s="5">
        <v>7</v>
      </c>
      <c r="D76" s="5">
        <v>6</v>
      </c>
      <c r="E76" s="5">
        <v>5</v>
      </c>
      <c r="F76" s="7">
        <v>7</v>
      </c>
      <c r="G76" s="7">
        <v>6</v>
      </c>
      <c r="H76" s="2">
        <f t="shared" si="5"/>
        <v>31</v>
      </c>
      <c r="I76" s="11">
        <f t="shared" si="6"/>
        <v>41</v>
      </c>
      <c r="J76" s="12">
        <f t="shared" si="7"/>
        <v>1</v>
      </c>
      <c r="K76" s="19"/>
    </row>
    <row r="77" spans="1:11">
      <c r="A77" s="29">
        <v>176</v>
      </c>
      <c r="B77" s="26" t="s">
        <v>18</v>
      </c>
      <c r="C77" s="5">
        <v>6</v>
      </c>
      <c r="D77" s="5"/>
      <c r="E77" s="5"/>
      <c r="F77" s="7"/>
      <c r="G77" s="7"/>
      <c r="H77" s="2">
        <f t="shared" si="5"/>
        <v>6</v>
      </c>
      <c r="I77" s="11">
        <f t="shared" si="6"/>
        <v>90</v>
      </c>
      <c r="J77" s="14">
        <f t="shared" si="7"/>
        <v>0.2</v>
      </c>
      <c r="K77" s="19"/>
    </row>
    <row r="78" spans="1:11">
      <c r="A78" s="29">
        <v>177</v>
      </c>
      <c r="B78" s="26" t="s">
        <v>17</v>
      </c>
      <c r="C78" s="5"/>
      <c r="D78" s="5"/>
      <c r="E78" s="5">
        <v>9</v>
      </c>
      <c r="F78" s="7"/>
      <c r="G78" s="7">
        <v>10</v>
      </c>
      <c r="H78" s="2">
        <f t="shared" si="5"/>
        <v>19</v>
      </c>
      <c r="I78" s="11">
        <f t="shared" si="6"/>
        <v>70</v>
      </c>
      <c r="J78" s="14">
        <f t="shared" si="7"/>
        <v>0.4</v>
      </c>
      <c r="K78" s="19"/>
    </row>
    <row r="79" spans="1:11">
      <c r="A79" s="34">
        <v>178</v>
      </c>
      <c r="B79" s="26" t="s">
        <v>17</v>
      </c>
      <c r="C79" s="5">
        <v>10</v>
      </c>
      <c r="D79" s="5">
        <v>11</v>
      </c>
      <c r="E79" s="5">
        <v>9</v>
      </c>
      <c r="F79" s="7">
        <v>8</v>
      </c>
      <c r="G79" s="7">
        <v>6</v>
      </c>
      <c r="H79" s="2">
        <f t="shared" si="5"/>
        <v>44</v>
      </c>
      <c r="I79" s="11">
        <f t="shared" si="6"/>
        <v>16</v>
      </c>
      <c r="J79" s="12">
        <f t="shared" si="7"/>
        <v>1</v>
      </c>
      <c r="K79" s="19"/>
    </row>
    <row r="80" spans="1:11">
      <c r="A80" s="34">
        <v>179</v>
      </c>
      <c r="B80" s="26" t="s">
        <v>17</v>
      </c>
      <c r="C80" s="5">
        <v>13</v>
      </c>
      <c r="D80" s="5">
        <v>12</v>
      </c>
      <c r="E80" s="5">
        <v>14</v>
      </c>
      <c r="F80" s="7">
        <v>14</v>
      </c>
      <c r="G80" s="7">
        <v>9</v>
      </c>
      <c r="H80" s="2">
        <f t="shared" si="5"/>
        <v>62</v>
      </c>
      <c r="I80" s="35">
        <f t="shared" si="6"/>
        <v>1</v>
      </c>
      <c r="J80" s="12">
        <f t="shared" si="7"/>
        <v>1</v>
      </c>
      <c r="K80" s="19"/>
    </row>
    <row r="81" spans="1:11">
      <c r="A81" s="34">
        <v>180</v>
      </c>
      <c r="B81" s="26" t="s">
        <v>18</v>
      </c>
      <c r="C81" s="5">
        <v>11</v>
      </c>
      <c r="D81" s="5">
        <v>12</v>
      </c>
      <c r="E81" s="5">
        <v>12</v>
      </c>
      <c r="F81" s="7">
        <v>13</v>
      </c>
      <c r="G81" s="7">
        <v>8</v>
      </c>
      <c r="H81" s="2">
        <f t="shared" si="5"/>
        <v>56</v>
      </c>
      <c r="I81" s="35">
        <f t="shared" si="6"/>
        <v>4</v>
      </c>
      <c r="J81" s="12">
        <f t="shared" si="7"/>
        <v>1</v>
      </c>
      <c r="K81" s="19"/>
    </row>
    <row r="82" spans="1:11">
      <c r="A82" s="34">
        <v>181</v>
      </c>
      <c r="B82" s="26" t="s">
        <v>17</v>
      </c>
      <c r="C82" s="5">
        <v>10</v>
      </c>
      <c r="D82" s="5">
        <v>6</v>
      </c>
      <c r="E82" s="5">
        <v>5</v>
      </c>
      <c r="F82" s="7">
        <v>3</v>
      </c>
      <c r="G82" s="7">
        <v>7</v>
      </c>
      <c r="H82" s="2">
        <f t="shared" si="5"/>
        <v>31</v>
      </c>
      <c r="I82" s="11">
        <f t="shared" si="6"/>
        <v>41</v>
      </c>
      <c r="J82" s="12">
        <f t="shared" si="7"/>
        <v>1</v>
      </c>
      <c r="K82" s="19"/>
    </row>
    <row r="83" spans="1:11">
      <c r="A83" s="34">
        <v>182</v>
      </c>
      <c r="B83" s="26" t="s">
        <v>18</v>
      </c>
      <c r="C83" s="5">
        <v>12</v>
      </c>
      <c r="D83" s="5">
        <v>13</v>
      </c>
      <c r="E83" s="5">
        <v>11</v>
      </c>
      <c r="F83" s="7">
        <v>9</v>
      </c>
      <c r="G83" s="7">
        <v>8</v>
      </c>
      <c r="H83" s="2">
        <f t="shared" si="5"/>
        <v>53</v>
      </c>
      <c r="I83" s="11">
        <f t="shared" si="6"/>
        <v>7</v>
      </c>
      <c r="J83" s="12">
        <f t="shared" si="7"/>
        <v>1</v>
      </c>
      <c r="K83" s="19"/>
    </row>
    <row r="84" spans="1:11">
      <c r="A84" s="29">
        <v>183</v>
      </c>
      <c r="B84" s="26" t="s">
        <v>18</v>
      </c>
      <c r="C84" s="5"/>
      <c r="D84" s="5"/>
      <c r="E84" s="5"/>
      <c r="F84" s="7"/>
      <c r="G84" s="7"/>
      <c r="H84" s="2">
        <f t="shared" si="5"/>
        <v>0</v>
      </c>
      <c r="I84" s="11">
        <f t="shared" si="6"/>
        <v>93</v>
      </c>
      <c r="J84" s="14">
        <f t="shared" si="7"/>
        <v>0</v>
      </c>
      <c r="K84" s="19"/>
    </row>
    <row r="85" spans="1:11">
      <c r="A85" s="34">
        <v>184</v>
      </c>
      <c r="B85" s="26" t="s">
        <v>18</v>
      </c>
      <c r="C85" s="5">
        <v>3</v>
      </c>
      <c r="D85" s="5">
        <v>7</v>
      </c>
      <c r="E85" s="5">
        <v>4</v>
      </c>
      <c r="F85" s="7">
        <v>1</v>
      </c>
      <c r="G85" s="7">
        <v>3</v>
      </c>
      <c r="H85" s="2">
        <f t="shared" si="5"/>
        <v>18</v>
      </c>
      <c r="I85" s="11">
        <f t="shared" si="6"/>
        <v>71</v>
      </c>
      <c r="J85" s="12">
        <f t="shared" si="7"/>
        <v>1</v>
      </c>
      <c r="K85" s="19"/>
    </row>
    <row r="86" spans="1:11">
      <c r="A86" s="29">
        <v>185</v>
      </c>
      <c r="B86" s="26" t="s">
        <v>18</v>
      </c>
      <c r="C86" s="5"/>
      <c r="D86" s="5">
        <v>11</v>
      </c>
      <c r="E86" s="5">
        <v>10</v>
      </c>
      <c r="F86" s="7">
        <v>9</v>
      </c>
      <c r="G86" s="7">
        <v>2</v>
      </c>
      <c r="H86" s="2">
        <f t="shared" si="5"/>
        <v>32</v>
      </c>
      <c r="I86" s="11">
        <f t="shared" si="6"/>
        <v>39</v>
      </c>
      <c r="J86" s="14">
        <f t="shared" si="7"/>
        <v>0.8</v>
      </c>
      <c r="K86" s="19"/>
    </row>
    <row r="87" spans="1:11">
      <c r="A87" s="34">
        <v>186</v>
      </c>
      <c r="B87" s="26" t="s">
        <v>17</v>
      </c>
      <c r="C87" s="5">
        <v>10</v>
      </c>
      <c r="D87" s="5">
        <v>9</v>
      </c>
      <c r="E87" s="5">
        <v>4</v>
      </c>
      <c r="F87" s="7">
        <v>9</v>
      </c>
      <c r="G87" s="7">
        <v>7</v>
      </c>
      <c r="H87" s="2">
        <f t="shared" si="5"/>
        <v>39</v>
      </c>
      <c r="I87" s="11">
        <f t="shared" si="6"/>
        <v>25</v>
      </c>
      <c r="J87" s="12">
        <f t="shared" si="7"/>
        <v>1</v>
      </c>
      <c r="K87" s="19"/>
    </row>
    <row r="88" spans="1:11">
      <c r="A88" s="34">
        <v>187</v>
      </c>
      <c r="B88" s="26" t="s">
        <v>18</v>
      </c>
      <c r="C88" s="5">
        <v>10</v>
      </c>
      <c r="D88" s="5">
        <v>12</v>
      </c>
      <c r="E88" s="5">
        <v>8</v>
      </c>
      <c r="F88" s="7">
        <v>9</v>
      </c>
      <c r="G88" s="7">
        <v>7</v>
      </c>
      <c r="H88" s="2">
        <f t="shared" si="5"/>
        <v>46</v>
      </c>
      <c r="I88" s="11">
        <f t="shared" si="6"/>
        <v>14</v>
      </c>
      <c r="J88" s="12">
        <f t="shared" si="7"/>
        <v>1</v>
      </c>
      <c r="K88" s="19"/>
    </row>
    <row r="89" spans="1:11">
      <c r="A89" s="29">
        <v>188</v>
      </c>
      <c r="B89" s="26" t="s">
        <v>17</v>
      </c>
      <c r="C89" s="5"/>
      <c r="D89" s="5">
        <v>13</v>
      </c>
      <c r="E89" s="5">
        <v>5</v>
      </c>
      <c r="F89" s="7">
        <v>10</v>
      </c>
      <c r="G89" s="7">
        <v>9</v>
      </c>
      <c r="H89" s="2">
        <f t="shared" si="5"/>
        <v>37</v>
      </c>
      <c r="I89" s="11">
        <f t="shared" si="6"/>
        <v>28</v>
      </c>
      <c r="J89" s="14">
        <f t="shared" si="7"/>
        <v>0.8</v>
      </c>
      <c r="K89" s="19"/>
    </row>
    <row r="90" spans="1:11">
      <c r="A90" s="34">
        <v>189</v>
      </c>
      <c r="B90" s="26" t="s">
        <v>17</v>
      </c>
      <c r="C90" s="5">
        <v>13</v>
      </c>
      <c r="D90" s="5">
        <v>9</v>
      </c>
      <c r="E90" s="5">
        <v>5</v>
      </c>
      <c r="F90" s="7">
        <v>6</v>
      </c>
      <c r="G90" s="7">
        <v>5</v>
      </c>
      <c r="H90" s="2">
        <f t="shared" si="5"/>
        <v>38</v>
      </c>
      <c r="I90" s="11">
        <f t="shared" si="6"/>
        <v>26</v>
      </c>
      <c r="J90" s="12">
        <f t="shared" si="7"/>
        <v>1</v>
      </c>
      <c r="K90" s="19"/>
    </row>
    <row r="91" spans="1:11">
      <c r="A91" s="34">
        <v>190</v>
      </c>
      <c r="B91" s="26" t="s">
        <v>17</v>
      </c>
      <c r="C91" s="5">
        <v>9</v>
      </c>
      <c r="D91" s="5">
        <v>4</v>
      </c>
      <c r="E91" s="5">
        <v>6</v>
      </c>
      <c r="F91" s="7">
        <v>6</v>
      </c>
      <c r="G91" s="7">
        <v>6</v>
      </c>
      <c r="H91" s="2">
        <f t="shared" si="5"/>
        <v>31</v>
      </c>
      <c r="I91" s="11">
        <f t="shared" si="6"/>
        <v>41</v>
      </c>
      <c r="J91" s="12">
        <f t="shared" si="7"/>
        <v>1</v>
      </c>
      <c r="K91" s="19"/>
    </row>
    <row r="92" spans="1:11">
      <c r="A92" s="29">
        <v>191</v>
      </c>
      <c r="B92" s="26" t="s">
        <v>18</v>
      </c>
      <c r="C92" s="5"/>
      <c r="D92" s="5"/>
      <c r="E92" s="5"/>
      <c r="F92" s="7"/>
      <c r="G92" s="7"/>
      <c r="H92" s="2">
        <f t="shared" si="5"/>
        <v>0</v>
      </c>
      <c r="I92" s="11">
        <f t="shared" si="6"/>
        <v>93</v>
      </c>
      <c r="J92" s="14">
        <f t="shared" si="7"/>
        <v>0</v>
      </c>
      <c r="K92" s="32" t="s">
        <v>19</v>
      </c>
    </row>
    <row r="93" spans="1:11">
      <c r="A93" s="29">
        <v>192</v>
      </c>
      <c r="B93" s="26" t="s">
        <v>17</v>
      </c>
      <c r="C93" s="5"/>
      <c r="D93" s="5"/>
      <c r="E93" s="5">
        <v>8</v>
      </c>
      <c r="F93" s="7">
        <v>4</v>
      </c>
      <c r="G93" s="7"/>
      <c r="H93" s="2">
        <f t="shared" si="5"/>
        <v>12</v>
      </c>
      <c r="I93" s="11">
        <f t="shared" si="6"/>
        <v>82</v>
      </c>
      <c r="J93" s="14">
        <f t="shared" si="7"/>
        <v>0.4</v>
      </c>
      <c r="K93" s="19"/>
    </row>
    <row r="94" spans="1:11">
      <c r="A94" s="29">
        <v>193</v>
      </c>
      <c r="B94" s="26" t="s">
        <v>18</v>
      </c>
      <c r="C94" s="5">
        <v>12</v>
      </c>
      <c r="D94" s="5"/>
      <c r="E94" s="5">
        <v>7</v>
      </c>
      <c r="F94" s="7"/>
      <c r="G94" s="7">
        <v>5</v>
      </c>
      <c r="H94" s="2">
        <f t="shared" si="5"/>
        <v>24</v>
      </c>
      <c r="I94" s="11">
        <f t="shared" si="6"/>
        <v>61</v>
      </c>
      <c r="J94" s="14">
        <f t="shared" si="7"/>
        <v>0.6</v>
      </c>
      <c r="K94" s="19"/>
    </row>
    <row r="95" spans="1:11">
      <c r="A95" s="34">
        <v>194</v>
      </c>
      <c r="B95" s="26" t="s">
        <v>18</v>
      </c>
      <c r="C95" s="5">
        <v>9</v>
      </c>
      <c r="D95" s="5">
        <v>10</v>
      </c>
      <c r="E95" s="5">
        <v>11</v>
      </c>
      <c r="F95" s="7">
        <v>7</v>
      </c>
      <c r="G95" s="7">
        <v>4</v>
      </c>
      <c r="H95" s="2">
        <f t="shared" si="5"/>
        <v>41</v>
      </c>
      <c r="I95" s="11">
        <f t="shared" si="6"/>
        <v>20</v>
      </c>
      <c r="J95" s="12">
        <f t="shared" si="7"/>
        <v>1</v>
      </c>
      <c r="K95" s="19"/>
    </row>
    <row r="96" spans="1:11">
      <c r="A96" s="29">
        <v>195</v>
      </c>
      <c r="B96" s="26" t="s">
        <v>17</v>
      </c>
      <c r="C96" s="5">
        <v>7</v>
      </c>
      <c r="D96" s="5">
        <v>8</v>
      </c>
      <c r="E96" s="5"/>
      <c r="F96" s="7">
        <v>9</v>
      </c>
      <c r="G96" s="7"/>
      <c r="H96" s="2">
        <f t="shared" si="5"/>
        <v>24</v>
      </c>
      <c r="I96" s="11">
        <f t="shared" si="6"/>
        <v>61</v>
      </c>
      <c r="J96" s="14">
        <f t="shared" si="7"/>
        <v>0.6</v>
      </c>
      <c r="K96" s="19"/>
    </row>
    <row r="97" spans="1:11">
      <c r="A97" s="29">
        <v>196</v>
      </c>
      <c r="B97" s="26" t="s">
        <v>17</v>
      </c>
      <c r="C97" s="5"/>
      <c r="D97" s="5">
        <v>8</v>
      </c>
      <c r="E97" s="5">
        <v>6</v>
      </c>
      <c r="F97" s="7">
        <v>9</v>
      </c>
      <c r="G97" s="7">
        <v>4</v>
      </c>
      <c r="H97" s="2">
        <f t="shared" si="5"/>
        <v>27</v>
      </c>
      <c r="I97" s="11">
        <f t="shared" si="6"/>
        <v>50</v>
      </c>
      <c r="J97" s="14">
        <f t="shared" si="7"/>
        <v>0.8</v>
      </c>
      <c r="K97" s="19"/>
    </row>
    <row r="98" spans="1:11">
      <c r="A98" s="34">
        <v>197</v>
      </c>
      <c r="B98" s="26" t="s">
        <v>18</v>
      </c>
      <c r="C98" s="5">
        <v>6</v>
      </c>
      <c r="D98" s="5">
        <v>6</v>
      </c>
      <c r="E98" s="5">
        <v>7</v>
      </c>
      <c r="F98" s="7">
        <v>2</v>
      </c>
      <c r="G98" s="7">
        <v>6</v>
      </c>
      <c r="H98" s="2">
        <f t="shared" si="5"/>
        <v>27</v>
      </c>
      <c r="I98" s="11">
        <f t="shared" si="6"/>
        <v>50</v>
      </c>
      <c r="J98" s="12">
        <f t="shared" si="7"/>
        <v>1</v>
      </c>
      <c r="K98" s="19"/>
    </row>
    <row r="99" spans="1:11">
      <c r="A99" s="29">
        <v>198</v>
      </c>
      <c r="B99" s="26" t="s">
        <v>17</v>
      </c>
      <c r="C99" s="5">
        <v>6</v>
      </c>
      <c r="D99" s="5">
        <v>3</v>
      </c>
      <c r="E99" s="5"/>
      <c r="F99" s="7"/>
      <c r="G99" s="7"/>
      <c r="H99" s="2">
        <f t="shared" si="5"/>
        <v>9</v>
      </c>
      <c r="I99" s="11">
        <f t="shared" si="6"/>
        <v>88</v>
      </c>
      <c r="J99" s="14">
        <f t="shared" si="7"/>
        <v>0.4</v>
      </c>
      <c r="K99" s="19"/>
    </row>
    <row r="100" spans="1:11">
      <c r="A100" s="29">
        <v>200</v>
      </c>
      <c r="B100" s="26" t="s">
        <v>17</v>
      </c>
      <c r="C100" s="5">
        <v>13</v>
      </c>
      <c r="D100" s="5">
        <v>14</v>
      </c>
      <c r="E100" s="5"/>
      <c r="F100" s="7"/>
      <c r="G100" s="7">
        <v>9</v>
      </c>
      <c r="H100" s="2">
        <f t="shared" si="5"/>
        <v>36</v>
      </c>
      <c r="I100" s="11">
        <f t="shared" si="6"/>
        <v>33</v>
      </c>
      <c r="J100" s="14">
        <f t="shared" si="7"/>
        <v>0.6</v>
      </c>
      <c r="K100" s="19"/>
    </row>
    <row r="101" spans="1:11">
      <c r="A101" s="29">
        <v>201</v>
      </c>
      <c r="B101" s="26" t="s">
        <v>18</v>
      </c>
      <c r="C101" s="5">
        <v>10</v>
      </c>
      <c r="D101" s="5">
        <v>6</v>
      </c>
      <c r="E101" s="5"/>
      <c r="F101" s="7"/>
      <c r="G101" s="7">
        <v>7</v>
      </c>
      <c r="H101" s="2">
        <f t="shared" si="5"/>
        <v>23</v>
      </c>
      <c r="I101" s="11">
        <f t="shared" ref="I101:I109" si="8">RANK(H101,H$4:H$112)</f>
        <v>63</v>
      </c>
      <c r="J101" s="14">
        <f t="shared" si="7"/>
        <v>0.6</v>
      </c>
      <c r="K101" s="19"/>
    </row>
    <row r="102" spans="1:11">
      <c r="A102" s="34">
        <v>202</v>
      </c>
      <c r="B102" s="26" t="s">
        <v>18</v>
      </c>
      <c r="C102" s="5">
        <v>6</v>
      </c>
      <c r="D102" s="5">
        <v>7</v>
      </c>
      <c r="E102" s="5">
        <v>5</v>
      </c>
      <c r="F102" s="7">
        <v>4</v>
      </c>
      <c r="G102" s="7">
        <v>3</v>
      </c>
      <c r="H102" s="2">
        <f t="shared" si="5"/>
        <v>25</v>
      </c>
      <c r="I102" s="11">
        <f t="shared" si="8"/>
        <v>58</v>
      </c>
      <c r="J102" s="12">
        <f t="shared" si="7"/>
        <v>1</v>
      </c>
      <c r="K102" s="19"/>
    </row>
    <row r="103" spans="1:11">
      <c r="A103" s="29">
        <v>203</v>
      </c>
      <c r="B103" s="26" t="s">
        <v>18</v>
      </c>
      <c r="C103" s="5"/>
      <c r="D103" s="5">
        <v>5</v>
      </c>
      <c r="E103" s="5">
        <v>3</v>
      </c>
      <c r="F103" s="7">
        <v>6</v>
      </c>
      <c r="G103" s="7"/>
      <c r="H103" s="2">
        <f t="shared" si="5"/>
        <v>14</v>
      </c>
      <c r="I103" s="11">
        <f t="shared" si="8"/>
        <v>78</v>
      </c>
      <c r="J103" s="14">
        <f t="shared" si="7"/>
        <v>0.6</v>
      </c>
      <c r="K103" s="19"/>
    </row>
    <row r="104" spans="1:11">
      <c r="A104" s="29">
        <v>204</v>
      </c>
      <c r="B104" s="26" t="s">
        <v>17</v>
      </c>
      <c r="C104" s="5"/>
      <c r="D104" s="5"/>
      <c r="E104" s="5"/>
      <c r="F104" s="7"/>
      <c r="G104" s="7"/>
      <c r="H104" s="2">
        <f t="shared" si="5"/>
        <v>0</v>
      </c>
      <c r="I104" s="11">
        <f t="shared" si="8"/>
        <v>93</v>
      </c>
      <c r="J104" s="14">
        <f t="shared" si="7"/>
        <v>0</v>
      </c>
      <c r="K104" s="32" t="s">
        <v>19</v>
      </c>
    </row>
    <row r="105" spans="1:11">
      <c r="A105" s="29">
        <v>205</v>
      </c>
      <c r="B105" s="26" t="s">
        <v>18</v>
      </c>
      <c r="C105" s="5"/>
      <c r="D105" s="5">
        <v>8</v>
      </c>
      <c r="E105" s="5">
        <v>6</v>
      </c>
      <c r="F105" s="7">
        <v>1</v>
      </c>
      <c r="G105" s="7"/>
      <c r="H105" s="2">
        <f t="shared" si="5"/>
        <v>15</v>
      </c>
      <c r="I105" s="11">
        <f t="shared" si="8"/>
        <v>76</v>
      </c>
      <c r="J105" s="14">
        <f t="shared" si="7"/>
        <v>0.6</v>
      </c>
      <c r="K105" s="19"/>
    </row>
    <row r="106" spans="1:11">
      <c r="A106" s="34">
        <v>210</v>
      </c>
      <c r="B106" s="26" t="s">
        <v>18</v>
      </c>
      <c r="C106" s="5">
        <v>10</v>
      </c>
      <c r="D106" s="5">
        <v>13</v>
      </c>
      <c r="E106" s="5">
        <v>7</v>
      </c>
      <c r="F106" s="7">
        <v>10</v>
      </c>
      <c r="G106" s="7">
        <v>8</v>
      </c>
      <c r="H106" s="2">
        <f t="shared" si="5"/>
        <v>48</v>
      </c>
      <c r="I106" s="11">
        <f t="shared" si="8"/>
        <v>13</v>
      </c>
      <c r="J106" s="12">
        <f t="shared" si="7"/>
        <v>1</v>
      </c>
      <c r="K106" s="19"/>
    </row>
    <row r="107" spans="1:11">
      <c r="A107" s="29">
        <v>211</v>
      </c>
      <c r="B107" s="26" t="s">
        <v>18</v>
      </c>
      <c r="C107" s="5">
        <v>6</v>
      </c>
      <c r="D107" s="5">
        <v>7</v>
      </c>
      <c r="E107" s="5"/>
      <c r="F107" s="7"/>
      <c r="G107" s="7">
        <v>8</v>
      </c>
      <c r="H107" s="2">
        <f t="shared" si="5"/>
        <v>21</v>
      </c>
      <c r="I107" s="11">
        <f t="shared" si="8"/>
        <v>66</v>
      </c>
      <c r="J107" s="14">
        <f t="shared" si="7"/>
        <v>0.6</v>
      </c>
      <c r="K107" s="19"/>
    </row>
    <row r="108" spans="1:11">
      <c r="A108" s="34">
        <v>212</v>
      </c>
      <c r="B108" s="26" t="s">
        <v>17</v>
      </c>
      <c r="C108" s="5">
        <v>10</v>
      </c>
      <c r="D108" s="5">
        <v>13</v>
      </c>
      <c r="E108" s="5">
        <v>12</v>
      </c>
      <c r="F108" s="7">
        <v>8</v>
      </c>
      <c r="G108" s="7">
        <v>9</v>
      </c>
      <c r="H108" s="2">
        <f t="shared" si="5"/>
        <v>52</v>
      </c>
      <c r="I108" s="11">
        <f t="shared" si="8"/>
        <v>10</v>
      </c>
      <c r="J108" s="12">
        <f t="shared" si="7"/>
        <v>1</v>
      </c>
      <c r="K108" s="19"/>
    </row>
    <row r="109" spans="1:11">
      <c r="A109" s="29">
        <v>213</v>
      </c>
      <c r="B109" s="26" t="s">
        <v>17</v>
      </c>
      <c r="C109" s="5"/>
      <c r="D109" s="5">
        <v>14</v>
      </c>
      <c r="E109" s="5">
        <v>7</v>
      </c>
      <c r="F109" s="7"/>
      <c r="G109" s="7">
        <v>10</v>
      </c>
      <c r="H109" s="2">
        <f t="shared" si="5"/>
        <v>31</v>
      </c>
      <c r="I109" s="11">
        <f t="shared" si="8"/>
        <v>41</v>
      </c>
      <c r="J109" s="14">
        <f t="shared" si="7"/>
        <v>0.6</v>
      </c>
      <c r="K109" s="19"/>
    </row>
    <row r="110" spans="1:11">
      <c r="A110" s="29">
        <v>214</v>
      </c>
      <c r="B110" s="26" t="s">
        <v>18</v>
      </c>
      <c r="C110" s="5">
        <v>8</v>
      </c>
      <c r="D110" s="5"/>
      <c r="E110" s="5"/>
      <c r="F110" s="7">
        <v>9</v>
      </c>
      <c r="G110" s="7"/>
      <c r="H110" s="2">
        <f t="shared" ref="H110:H112" si="9">SUM(C110,D110,E110,F110,G110)</f>
        <v>17</v>
      </c>
      <c r="I110" s="11">
        <f t="shared" ref="I110:I112" si="10">RANK(H110,H$4:H$112)</f>
        <v>73</v>
      </c>
      <c r="J110" s="14">
        <f t="shared" ref="J110:J112" si="11">COUNTA(C110,D110,E110,F110,G110)/5</f>
        <v>0.4</v>
      </c>
      <c r="K110" s="19"/>
    </row>
    <row r="111" spans="1:11">
      <c r="A111" s="29">
        <v>215</v>
      </c>
      <c r="B111" s="26" t="s">
        <v>17</v>
      </c>
      <c r="C111" s="5">
        <v>9</v>
      </c>
      <c r="D111" s="5">
        <v>3</v>
      </c>
      <c r="E111" s="5"/>
      <c r="F111" s="7">
        <v>5</v>
      </c>
      <c r="G111" s="7"/>
      <c r="H111" s="2">
        <f t="shared" si="9"/>
        <v>17</v>
      </c>
      <c r="I111" s="11">
        <f t="shared" si="10"/>
        <v>73</v>
      </c>
      <c r="J111" s="14">
        <f t="shared" si="11"/>
        <v>0.6</v>
      </c>
      <c r="K111" s="19"/>
    </row>
    <row r="112" spans="1:11">
      <c r="A112" s="29">
        <v>216</v>
      </c>
      <c r="B112" s="26" t="s">
        <v>17</v>
      </c>
      <c r="C112" s="5"/>
      <c r="D112" s="5">
        <v>3</v>
      </c>
      <c r="E112" s="5">
        <v>7</v>
      </c>
      <c r="F112" s="7"/>
      <c r="G112" s="7">
        <v>3</v>
      </c>
      <c r="H112" s="2">
        <f t="shared" si="9"/>
        <v>13</v>
      </c>
      <c r="I112" s="11">
        <f t="shared" si="10"/>
        <v>80</v>
      </c>
      <c r="J112" s="14">
        <f t="shared" si="11"/>
        <v>0.6</v>
      </c>
      <c r="K112" s="19"/>
    </row>
    <row r="113" spans="1:11" ht="32.25" thickBot="1">
      <c r="A113" s="29">
        <v>217</v>
      </c>
      <c r="B113" s="26" t="s">
        <v>18</v>
      </c>
      <c r="C113" s="5">
        <v>12</v>
      </c>
      <c r="D113" s="5"/>
      <c r="E113" s="5"/>
      <c r="F113" s="7"/>
      <c r="G113" s="7"/>
      <c r="H113" s="2">
        <f t="shared" ref="H113" si="12">SUM(C113,D113,E113,F113,G113)</f>
        <v>12</v>
      </c>
      <c r="I113" s="11">
        <f>RANK(H113,H$4:H$112)</f>
        <v>82</v>
      </c>
      <c r="J113" s="14">
        <f t="shared" si="7"/>
        <v>0.2</v>
      </c>
      <c r="K113" s="19"/>
    </row>
    <row r="114" spans="1:11" ht="17.25">
      <c r="A114" s="117" t="s">
        <v>8</v>
      </c>
      <c r="B114" s="118"/>
      <c r="C114" s="118"/>
      <c r="D114" s="118"/>
      <c r="E114" s="118"/>
      <c r="F114" s="118"/>
      <c r="G114" s="118"/>
      <c r="H114" s="118"/>
      <c r="I114" s="118"/>
      <c r="J114" s="118"/>
      <c r="K114" s="1"/>
    </row>
    <row r="115" spans="1:11" ht="16.5">
      <c r="A115" s="119" t="s">
        <v>9</v>
      </c>
      <c r="B115" s="120"/>
      <c r="C115" s="120"/>
      <c r="D115" s="120"/>
      <c r="E115" s="120"/>
      <c r="F115" s="120"/>
      <c r="G115" s="120"/>
      <c r="H115" s="120"/>
      <c r="I115" s="120"/>
      <c r="J115" s="120"/>
      <c r="K115" s="121"/>
    </row>
    <row r="116" spans="1:11" ht="31.5" customHeight="1">
      <c r="A116" s="104" t="s">
        <v>20</v>
      </c>
      <c r="B116" s="105"/>
      <c r="C116" s="105"/>
      <c r="D116" s="105"/>
      <c r="E116" s="105"/>
      <c r="F116" s="105"/>
      <c r="G116" s="105"/>
      <c r="H116" s="105"/>
      <c r="I116" s="105"/>
      <c r="J116" s="105"/>
      <c r="K116" s="106"/>
    </row>
    <row r="117" spans="1:11" ht="17.25" thickBot="1">
      <c r="A117" s="101" t="s">
        <v>10</v>
      </c>
      <c r="B117" s="102"/>
      <c r="C117" s="102"/>
      <c r="D117" s="102"/>
      <c r="E117" s="102"/>
      <c r="F117" s="102"/>
      <c r="G117" s="102"/>
      <c r="H117" s="102"/>
      <c r="I117" s="102"/>
      <c r="J117" s="102"/>
      <c r="K117" s="103"/>
    </row>
  </sheetData>
  <mergeCells count="8">
    <mergeCell ref="A117:K117"/>
    <mergeCell ref="A116:K116"/>
    <mergeCell ref="A1:K1"/>
    <mergeCell ref="A2:K2"/>
    <mergeCell ref="H3:I3"/>
    <mergeCell ref="J3:J4"/>
    <mergeCell ref="A114:J114"/>
    <mergeCell ref="A115:K115"/>
  </mergeCells>
  <phoneticPr fontId="1" type="noConversion"/>
  <conditionalFormatting sqref="C5:G113 B3:D115 B117:D117">
    <cfRule type="cellIs" dxfId="11" priority="9" operator="equal">
      <formula>0</formula>
    </cfRule>
  </conditionalFormatting>
  <conditionalFormatting sqref="J5:J113 F3:G115 F117:G117">
    <cfRule type="cellIs" dxfId="10" priority="8" operator="lessThan">
      <formula>1</formula>
    </cfRule>
  </conditionalFormatting>
  <conditionalFormatting sqref="C5:G113 B3:D115 B117:D117">
    <cfRule type="cellIs" dxfId="9" priority="7" operator="equal">
      <formula>0</formula>
    </cfRule>
  </conditionalFormatting>
  <printOptions horizontalCentered="1" verticalCentered="1"/>
  <pageMargins left="0.31496062992125984" right="0.31496062992125984" top="0.55118110236220474" bottom="0.55118110236220474" header="0.31496062992125984" footer="0.31496062992125984"/>
  <pageSetup paperSize="1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11"/>
  <sheetViews>
    <sheetView workbookViewId="0">
      <selection activeCell="J74" sqref="J74"/>
    </sheetView>
  </sheetViews>
  <sheetFormatPr defaultRowHeight="33.75"/>
  <cols>
    <col min="1" max="1" width="11.25" style="58" customWidth="1"/>
    <col min="2" max="2" width="9.875" style="23" customWidth="1"/>
    <col min="3" max="7" width="12.375" style="27" customWidth="1"/>
    <col min="8" max="11" width="8.75" style="27" customWidth="1"/>
    <col min="12" max="12" width="13.125" style="27" customWidth="1"/>
    <col min="13" max="13" width="16.125" style="23" customWidth="1"/>
  </cols>
  <sheetData>
    <row r="1" spans="1:13" ht="34.5" thickBot="1">
      <c r="A1" s="52"/>
      <c r="B1" s="36"/>
      <c r="C1" s="39"/>
      <c r="D1" s="38"/>
      <c r="E1" s="38"/>
      <c r="F1" s="38"/>
      <c r="G1" s="38"/>
      <c r="H1" s="38"/>
      <c r="I1" s="38"/>
      <c r="J1" s="38"/>
      <c r="K1" s="38"/>
      <c r="L1" s="68"/>
      <c r="M1" s="60"/>
    </row>
    <row r="2" spans="1:13" ht="55.5" thickTop="1" thickBot="1">
      <c r="A2" s="125" t="s">
        <v>41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7"/>
    </row>
    <row r="3" spans="1:13" ht="33" thickTop="1" thickBot="1">
      <c r="A3" s="128" t="s">
        <v>21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30"/>
    </row>
    <row r="4" spans="1:13">
      <c r="A4" s="53"/>
      <c r="B4" s="45"/>
      <c r="C4" s="46">
        <v>21</v>
      </c>
      <c r="D4" s="46">
        <v>22</v>
      </c>
      <c r="E4" s="46">
        <v>23</v>
      </c>
      <c r="F4" s="46">
        <v>24</v>
      </c>
      <c r="G4" s="46">
        <v>25</v>
      </c>
      <c r="H4" s="131" t="s">
        <v>28</v>
      </c>
      <c r="I4" s="132"/>
      <c r="J4" s="132"/>
      <c r="K4" s="133"/>
      <c r="L4" s="134" t="s">
        <v>29</v>
      </c>
      <c r="M4" s="61" t="s">
        <v>42</v>
      </c>
    </row>
    <row r="5" spans="1:13" ht="35.25" customHeight="1">
      <c r="A5" s="37" t="s">
        <v>30</v>
      </c>
      <c r="B5" s="47" t="s">
        <v>37</v>
      </c>
      <c r="C5" s="48" t="s">
        <v>31</v>
      </c>
      <c r="D5" s="49" t="s">
        <v>32</v>
      </c>
      <c r="E5" s="48" t="s">
        <v>33</v>
      </c>
      <c r="F5" s="48" t="s">
        <v>34</v>
      </c>
      <c r="G5" s="48" t="s">
        <v>35</v>
      </c>
      <c r="H5" s="50" t="s">
        <v>25</v>
      </c>
      <c r="I5" s="50" t="s">
        <v>26</v>
      </c>
      <c r="J5" s="50" t="s">
        <v>27</v>
      </c>
      <c r="K5" s="48" t="s">
        <v>36</v>
      </c>
      <c r="L5" s="135"/>
      <c r="M5" s="62"/>
    </row>
    <row r="6" spans="1:13" ht="22.5" customHeight="1">
      <c r="A6" s="54">
        <v>100</v>
      </c>
      <c r="B6" s="5" t="s">
        <v>39</v>
      </c>
      <c r="C6" s="25">
        <v>10</v>
      </c>
      <c r="D6" s="25">
        <v>13</v>
      </c>
      <c r="E6" s="25">
        <v>10</v>
      </c>
      <c r="F6" s="40">
        <v>10</v>
      </c>
      <c r="G6" s="40">
        <v>13</v>
      </c>
      <c r="H6" s="40">
        <f>SUM(C6:G6)</f>
        <v>56</v>
      </c>
      <c r="I6" s="41">
        <f>'3월 1주차'!H5</f>
        <v>43</v>
      </c>
      <c r="J6" s="59">
        <f>SUM(H6,I6)</f>
        <v>99</v>
      </c>
      <c r="K6" s="42">
        <f t="shared" ref="K6:K37" si="0">RANK(J6,J$6:J$107)</f>
        <v>11</v>
      </c>
      <c r="L6" s="69">
        <f>COUNTA(C6,D6,E6,F6,G6)/5</f>
        <v>1</v>
      </c>
      <c r="M6" s="63"/>
    </row>
    <row r="7" spans="1:13" ht="22.5" customHeight="1">
      <c r="A7" s="55">
        <v>103</v>
      </c>
      <c r="B7" s="5" t="s">
        <v>39</v>
      </c>
      <c r="C7" s="25">
        <v>7</v>
      </c>
      <c r="D7" s="25"/>
      <c r="E7" s="25"/>
      <c r="F7" s="25"/>
      <c r="G7" s="25"/>
      <c r="H7" s="40">
        <f t="shared" ref="H7:H62" si="1">SUM(C7:G7)</f>
        <v>7</v>
      </c>
      <c r="I7" s="41">
        <f>'3월 1주차'!H8</f>
        <v>6</v>
      </c>
      <c r="J7" s="59">
        <f t="shared" ref="J7:J70" si="2">SUM(H7,I7)</f>
        <v>13</v>
      </c>
      <c r="K7" s="42">
        <f t="shared" si="0"/>
        <v>90</v>
      </c>
      <c r="L7" s="69">
        <f t="shared" ref="L7:L70" si="3">COUNTA(C7,D7,E7,F7,G7)/5</f>
        <v>0.2</v>
      </c>
      <c r="M7" s="64"/>
    </row>
    <row r="8" spans="1:13" ht="22.5" customHeight="1">
      <c r="A8" s="55">
        <v>106</v>
      </c>
      <c r="B8" s="5" t="s">
        <v>40</v>
      </c>
      <c r="C8" s="25">
        <v>11</v>
      </c>
      <c r="D8" s="25">
        <v>9</v>
      </c>
      <c r="E8" s="25">
        <v>10</v>
      </c>
      <c r="F8" s="25">
        <v>4</v>
      </c>
      <c r="G8" s="40">
        <v>16</v>
      </c>
      <c r="H8" s="40">
        <f t="shared" si="1"/>
        <v>50</v>
      </c>
      <c r="I8" s="41">
        <f>'3월 1주차'!H10</f>
        <v>32</v>
      </c>
      <c r="J8" s="59">
        <f t="shared" si="2"/>
        <v>82</v>
      </c>
      <c r="K8" s="42">
        <f t="shared" si="0"/>
        <v>24</v>
      </c>
      <c r="L8" s="69">
        <f t="shared" si="3"/>
        <v>1</v>
      </c>
      <c r="M8" s="64"/>
    </row>
    <row r="9" spans="1:13" ht="22.5" customHeight="1">
      <c r="A9" s="54">
        <v>107</v>
      </c>
      <c r="B9" s="5" t="s">
        <v>40</v>
      </c>
      <c r="C9" s="25">
        <v>5</v>
      </c>
      <c r="D9" s="25">
        <v>8</v>
      </c>
      <c r="E9" s="25">
        <v>6</v>
      </c>
      <c r="F9" s="25">
        <v>4</v>
      </c>
      <c r="G9" s="40">
        <v>11</v>
      </c>
      <c r="H9" s="40">
        <f t="shared" si="1"/>
        <v>34</v>
      </c>
      <c r="I9" s="41">
        <f>'3월 1주차'!H11</f>
        <v>30</v>
      </c>
      <c r="J9" s="59">
        <f t="shared" si="2"/>
        <v>64</v>
      </c>
      <c r="K9" s="42">
        <f t="shared" si="0"/>
        <v>36</v>
      </c>
      <c r="L9" s="69">
        <f t="shared" si="3"/>
        <v>1</v>
      </c>
      <c r="M9" s="64"/>
    </row>
    <row r="10" spans="1:13" ht="22.5" customHeight="1">
      <c r="A10" s="54">
        <v>108</v>
      </c>
      <c r="B10" s="5" t="s">
        <v>40</v>
      </c>
      <c r="C10" s="25">
        <v>4</v>
      </c>
      <c r="D10" s="25">
        <v>2</v>
      </c>
      <c r="E10" s="25">
        <v>6</v>
      </c>
      <c r="F10" s="25">
        <v>4</v>
      </c>
      <c r="G10" s="40">
        <v>10</v>
      </c>
      <c r="H10" s="40">
        <f t="shared" si="1"/>
        <v>26</v>
      </c>
      <c r="I10" s="41">
        <f>'3월 1주차'!H12</f>
        <v>34</v>
      </c>
      <c r="J10" s="59">
        <f t="shared" si="2"/>
        <v>60</v>
      </c>
      <c r="K10" s="42">
        <f t="shared" si="0"/>
        <v>41</v>
      </c>
      <c r="L10" s="69">
        <f t="shared" si="3"/>
        <v>1</v>
      </c>
      <c r="M10" s="64"/>
    </row>
    <row r="11" spans="1:13" ht="22.5" customHeight="1">
      <c r="A11" s="54">
        <v>109</v>
      </c>
      <c r="B11" s="5" t="s">
        <v>39</v>
      </c>
      <c r="C11" s="25">
        <v>7</v>
      </c>
      <c r="D11" s="25">
        <v>8</v>
      </c>
      <c r="E11" s="25">
        <v>6</v>
      </c>
      <c r="F11" s="25">
        <v>8</v>
      </c>
      <c r="G11" s="40">
        <v>14</v>
      </c>
      <c r="H11" s="40">
        <f t="shared" si="1"/>
        <v>43</v>
      </c>
      <c r="I11" s="41">
        <f>'3월 1주차'!H13</f>
        <v>41</v>
      </c>
      <c r="J11" s="59">
        <f t="shared" si="2"/>
        <v>84</v>
      </c>
      <c r="K11" s="42">
        <f t="shared" si="0"/>
        <v>23</v>
      </c>
      <c r="L11" s="69">
        <f t="shared" si="3"/>
        <v>1</v>
      </c>
      <c r="M11" s="64"/>
    </row>
    <row r="12" spans="1:13" ht="22.5" customHeight="1">
      <c r="A12" s="54">
        <v>110</v>
      </c>
      <c r="B12" s="5" t="s">
        <v>39</v>
      </c>
      <c r="C12" s="25">
        <v>5</v>
      </c>
      <c r="D12" s="25">
        <v>11</v>
      </c>
      <c r="E12" s="25">
        <v>9</v>
      </c>
      <c r="F12" s="25">
        <v>7</v>
      </c>
      <c r="G12" s="43">
        <v>16</v>
      </c>
      <c r="H12" s="40">
        <f t="shared" si="1"/>
        <v>48</v>
      </c>
      <c r="I12" s="41">
        <f>'3월 1주차'!H14</f>
        <v>43</v>
      </c>
      <c r="J12" s="59">
        <f t="shared" si="2"/>
        <v>91</v>
      </c>
      <c r="K12" s="42">
        <f t="shared" si="0"/>
        <v>17</v>
      </c>
      <c r="L12" s="69">
        <f t="shared" si="3"/>
        <v>1</v>
      </c>
      <c r="M12" s="64"/>
    </row>
    <row r="13" spans="1:13" ht="22.5" customHeight="1">
      <c r="A13" s="55">
        <v>111</v>
      </c>
      <c r="B13" s="5" t="s">
        <v>39</v>
      </c>
      <c r="C13" s="25"/>
      <c r="D13" s="25">
        <v>11</v>
      </c>
      <c r="E13" s="25">
        <v>5</v>
      </c>
      <c r="F13" s="25">
        <v>6</v>
      </c>
      <c r="G13" s="43"/>
      <c r="H13" s="40">
        <f t="shared" si="1"/>
        <v>22</v>
      </c>
      <c r="I13" s="41">
        <f>'3월 1주차'!H15</f>
        <v>41</v>
      </c>
      <c r="J13" s="59">
        <f t="shared" si="2"/>
        <v>63</v>
      </c>
      <c r="K13" s="42">
        <f t="shared" si="0"/>
        <v>37</v>
      </c>
      <c r="L13" s="69">
        <f t="shared" si="3"/>
        <v>0.6</v>
      </c>
      <c r="M13" s="64"/>
    </row>
    <row r="14" spans="1:13" ht="22.5" customHeight="1">
      <c r="A14" s="55">
        <v>112</v>
      </c>
      <c r="B14" s="5" t="s">
        <v>40</v>
      </c>
      <c r="C14" s="25"/>
      <c r="D14" s="25"/>
      <c r="E14" s="25"/>
      <c r="F14" s="25"/>
      <c r="G14" s="43"/>
      <c r="H14" s="40">
        <f t="shared" si="1"/>
        <v>0</v>
      </c>
      <c r="I14" s="41">
        <f>'3월 1주차'!H16</f>
        <v>10</v>
      </c>
      <c r="J14" s="59">
        <f t="shared" si="2"/>
        <v>10</v>
      </c>
      <c r="K14" s="42">
        <f t="shared" si="0"/>
        <v>93</v>
      </c>
      <c r="L14" s="69">
        <f t="shared" si="3"/>
        <v>0</v>
      </c>
      <c r="M14" s="65" t="s">
        <v>43</v>
      </c>
    </row>
    <row r="15" spans="1:13" ht="22.5" customHeight="1">
      <c r="A15" s="55">
        <v>113</v>
      </c>
      <c r="B15" s="5" t="s">
        <v>39</v>
      </c>
      <c r="C15" s="25">
        <v>5</v>
      </c>
      <c r="D15" s="25"/>
      <c r="E15" s="25"/>
      <c r="F15" s="25"/>
      <c r="G15" s="43"/>
      <c r="H15" s="40">
        <f t="shared" si="1"/>
        <v>5</v>
      </c>
      <c r="I15" s="41">
        <f>'3월 1주차'!H17</f>
        <v>4</v>
      </c>
      <c r="J15" s="59">
        <f t="shared" si="2"/>
        <v>9</v>
      </c>
      <c r="K15" s="42">
        <f t="shared" si="0"/>
        <v>95</v>
      </c>
      <c r="L15" s="69">
        <f t="shared" si="3"/>
        <v>0.2</v>
      </c>
      <c r="M15" s="64"/>
    </row>
    <row r="16" spans="1:13" ht="22.5" customHeight="1">
      <c r="A16" s="55">
        <v>114</v>
      </c>
      <c r="B16" s="5" t="s">
        <v>39</v>
      </c>
      <c r="C16" s="25"/>
      <c r="D16" s="25">
        <v>7</v>
      </c>
      <c r="E16" s="25">
        <v>6</v>
      </c>
      <c r="F16" s="25">
        <v>7</v>
      </c>
      <c r="G16" s="43">
        <v>8</v>
      </c>
      <c r="H16" s="40">
        <f t="shared" si="1"/>
        <v>28</v>
      </c>
      <c r="I16" s="41">
        <f>'3월 1주차'!H18</f>
        <v>37</v>
      </c>
      <c r="J16" s="59">
        <f t="shared" si="2"/>
        <v>65</v>
      </c>
      <c r="K16" s="42">
        <f t="shared" si="0"/>
        <v>35</v>
      </c>
      <c r="L16" s="69">
        <f t="shared" si="3"/>
        <v>0.8</v>
      </c>
      <c r="M16" s="64"/>
    </row>
    <row r="17" spans="1:13" ht="22.5" customHeight="1">
      <c r="A17" s="54">
        <v>116</v>
      </c>
      <c r="B17" s="5" t="s">
        <v>39</v>
      </c>
      <c r="C17" s="25">
        <v>7</v>
      </c>
      <c r="D17" s="25">
        <v>3</v>
      </c>
      <c r="E17" s="25">
        <v>3</v>
      </c>
      <c r="F17" s="25">
        <v>1</v>
      </c>
      <c r="G17" s="43">
        <v>7</v>
      </c>
      <c r="H17" s="40">
        <f t="shared" si="1"/>
        <v>21</v>
      </c>
      <c r="I17" s="41">
        <f>'3월 1주차'!H20</f>
        <v>30</v>
      </c>
      <c r="J17" s="59">
        <f t="shared" si="2"/>
        <v>51</v>
      </c>
      <c r="K17" s="42">
        <f t="shared" si="0"/>
        <v>53</v>
      </c>
      <c r="L17" s="69">
        <f t="shared" si="3"/>
        <v>1</v>
      </c>
      <c r="M17" s="64"/>
    </row>
    <row r="18" spans="1:13" ht="22.5" customHeight="1">
      <c r="A18" s="55">
        <v>117</v>
      </c>
      <c r="B18" s="5" t="s">
        <v>40</v>
      </c>
      <c r="C18" s="25">
        <v>9</v>
      </c>
      <c r="D18" s="25"/>
      <c r="E18" s="25"/>
      <c r="F18" s="25"/>
      <c r="G18" s="43"/>
      <c r="H18" s="40">
        <f t="shared" si="1"/>
        <v>9</v>
      </c>
      <c r="I18" s="41">
        <f>'3월 1주차'!H21</f>
        <v>40</v>
      </c>
      <c r="J18" s="59">
        <f t="shared" si="2"/>
        <v>49</v>
      </c>
      <c r="K18" s="42">
        <f t="shared" si="0"/>
        <v>56</v>
      </c>
      <c r="L18" s="69">
        <f t="shared" si="3"/>
        <v>0.2</v>
      </c>
      <c r="M18" s="64"/>
    </row>
    <row r="19" spans="1:13" ht="22.5" customHeight="1">
      <c r="A19" s="55">
        <v>118</v>
      </c>
      <c r="B19" s="5" t="s">
        <v>39</v>
      </c>
      <c r="C19" s="25">
        <v>14</v>
      </c>
      <c r="D19" s="25">
        <v>11</v>
      </c>
      <c r="E19" s="25">
        <v>7</v>
      </c>
      <c r="F19" s="25"/>
      <c r="G19" s="43">
        <v>14</v>
      </c>
      <c r="H19" s="40">
        <f t="shared" si="1"/>
        <v>46</v>
      </c>
      <c r="I19" s="41">
        <f>'3월 1주차'!H22</f>
        <v>52</v>
      </c>
      <c r="J19" s="59">
        <f t="shared" si="2"/>
        <v>98</v>
      </c>
      <c r="K19" s="42">
        <f t="shared" si="0"/>
        <v>12</v>
      </c>
      <c r="L19" s="69">
        <f t="shared" si="3"/>
        <v>0.8</v>
      </c>
      <c r="M19" s="64"/>
    </row>
    <row r="20" spans="1:13" ht="22.5" customHeight="1">
      <c r="A20" s="55">
        <v>119</v>
      </c>
      <c r="B20" s="5" t="s">
        <v>39</v>
      </c>
      <c r="C20" s="25">
        <v>8</v>
      </c>
      <c r="D20" s="25">
        <v>8</v>
      </c>
      <c r="E20" s="25"/>
      <c r="F20" s="25">
        <v>8</v>
      </c>
      <c r="G20" s="43">
        <v>11</v>
      </c>
      <c r="H20" s="40">
        <f t="shared" si="1"/>
        <v>35</v>
      </c>
      <c r="I20" s="41">
        <f>'3월 1주차'!H23</f>
        <v>21</v>
      </c>
      <c r="J20" s="59">
        <f t="shared" si="2"/>
        <v>56</v>
      </c>
      <c r="K20" s="42">
        <f t="shared" si="0"/>
        <v>46</v>
      </c>
      <c r="L20" s="69">
        <f t="shared" si="3"/>
        <v>0.8</v>
      </c>
      <c r="M20" s="64"/>
    </row>
    <row r="21" spans="1:13" ht="22.5" customHeight="1">
      <c r="A21" s="54">
        <v>121</v>
      </c>
      <c r="B21" s="5" t="s">
        <v>39</v>
      </c>
      <c r="C21" s="25">
        <v>2</v>
      </c>
      <c r="D21" s="25">
        <v>7</v>
      </c>
      <c r="E21" s="25">
        <v>3</v>
      </c>
      <c r="F21" s="25">
        <v>4</v>
      </c>
      <c r="G21" s="43">
        <v>1</v>
      </c>
      <c r="H21" s="40">
        <f t="shared" si="1"/>
        <v>17</v>
      </c>
      <c r="I21" s="41">
        <f>'3월 1주차'!H25</f>
        <v>27</v>
      </c>
      <c r="J21" s="59">
        <f t="shared" si="2"/>
        <v>44</v>
      </c>
      <c r="K21" s="42">
        <f t="shared" si="0"/>
        <v>60</v>
      </c>
      <c r="L21" s="69">
        <f t="shared" si="3"/>
        <v>1</v>
      </c>
      <c r="M21" s="64"/>
    </row>
    <row r="22" spans="1:13" ht="22.5" customHeight="1">
      <c r="A22" s="55">
        <v>122</v>
      </c>
      <c r="B22" s="5" t="s">
        <v>39</v>
      </c>
      <c r="C22" s="25">
        <v>6</v>
      </c>
      <c r="D22" s="25"/>
      <c r="E22" s="25"/>
      <c r="F22" s="25"/>
      <c r="G22" s="43"/>
      <c r="H22" s="40">
        <f t="shared" si="1"/>
        <v>6</v>
      </c>
      <c r="I22" s="41">
        <f>'3월 1주차'!H26</f>
        <v>25</v>
      </c>
      <c r="J22" s="59">
        <f t="shared" si="2"/>
        <v>31</v>
      </c>
      <c r="K22" s="42">
        <f t="shared" si="0"/>
        <v>70</v>
      </c>
      <c r="L22" s="69">
        <f t="shared" si="3"/>
        <v>0.2</v>
      </c>
      <c r="M22" s="64"/>
    </row>
    <row r="23" spans="1:13" ht="22.5" customHeight="1">
      <c r="A23" s="54">
        <v>123</v>
      </c>
      <c r="B23" s="5" t="s">
        <v>39</v>
      </c>
      <c r="C23" s="25">
        <v>15</v>
      </c>
      <c r="D23" s="25">
        <v>15</v>
      </c>
      <c r="E23" s="25">
        <v>14</v>
      </c>
      <c r="F23" s="25">
        <v>11</v>
      </c>
      <c r="G23" s="43">
        <v>10</v>
      </c>
      <c r="H23" s="40">
        <f t="shared" si="1"/>
        <v>65</v>
      </c>
      <c r="I23" s="41">
        <f>'3월 1주차'!H27</f>
        <v>60</v>
      </c>
      <c r="J23" s="59">
        <f t="shared" si="2"/>
        <v>125</v>
      </c>
      <c r="K23" s="44">
        <f t="shared" si="0"/>
        <v>2</v>
      </c>
      <c r="L23" s="69">
        <f t="shared" si="3"/>
        <v>1</v>
      </c>
      <c r="M23" s="64"/>
    </row>
    <row r="24" spans="1:13" ht="22.5" customHeight="1">
      <c r="A24" s="54">
        <v>124</v>
      </c>
      <c r="B24" s="5" t="s">
        <v>39</v>
      </c>
      <c r="C24" s="25">
        <v>8</v>
      </c>
      <c r="D24" s="25">
        <v>11</v>
      </c>
      <c r="E24" s="25">
        <v>9</v>
      </c>
      <c r="F24" s="25">
        <v>4</v>
      </c>
      <c r="G24" s="43">
        <v>7</v>
      </c>
      <c r="H24" s="40">
        <f t="shared" si="1"/>
        <v>39</v>
      </c>
      <c r="I24" s="41">
        <f>'3월 1주차'!H28</f>
        <v>29</v>
      </c>
      <c r="J24" s="59">
        <f t="shared" si="2"/>
        <v>68</v>
      </c>
      <c r="K24" s="42">
        <f t="shared" si="0"/>
        <v>33</v>
      </c>
      <c r="L24" s="69">
        <f t="shared" si="3"/>
        <v>1</v>
      </c>
      <c r="M24" s="64"/>
    </row>
    <row r="25" spans="1:13" ht="22.5" customHeight="1">
      <c r="A25" s="54">
        <v>126</v>
      </c>
      <c r="B25" s="5" t="s">
        <v>39</v>
      </c>
      <c r="C25" s="25">
        <v>9</v>
      </c>
      <c r="D25" s="25">
        <v>10</v>
      </c>
      <c r="E25" s="25">
        <v>6</v>
      </c>
      <c r="F25" s="25">
        <v>9</v>
      </c>
      <c r="G25" s="43">
        <v>14</v>
      </c>
      <c r="H25" s="40">
        <f t="shared" si="1"/>
        <v>48</v>
      </c>
      <c r="I25" s="41">
        <f>'3월 1주차'!H30</f>
        <v>37</v>
      </c>
      <c r="J25" s="59">
        <f t="shared" si="2"/>
        <v>85</v>
      </c>
      <c r="K25" s="42">
        <f t="shared" si="0"/>
        <v>21</v>
      </c>
      <c r="L25" s="69">
        <f t="shared" si="3"/>
        <v>1</v>
      </c>
      <c r="M25" s="64"/>
    </row>
    <row r="26" spans="1:13" ht="22.5" customHeight="1">
      <c r="A26" s="55">
        <v>128</v>
      </c>
      <c r="B26" s="5" t="s">
        <v>39</v>
      </c>
      <c r="C26" s="25"/>
      <c r="D26" s="25">
        <v>6</v>
      </c>
      <c r="E26" s="25"/>
      <c r="F26" s="25"/>
      <c r="G26" s="43"/>
      <c r="H26" s="40">
        <f t="shared" si="1"/>
        <v>6</v>
      </c>
      <c r="I26" s="41">
        <f>'3월 1주차'!H32</f>
        <v>15</v>
      </c>
      <c r="J26" s="59">
        <f t="shared" si="2"/>
        <v>21</v>
      </c>
      <c r="K26" s="42">
        <f t="shared" si="0"/>
        <v>81</v>
      </c>
      <c r="L26" s="69">
        <f t="shared" si="3"/>
        <v>0.2</v>
      </c>
      <c r="M26" s="64"/>
    </row>
    <row r="27" spans="1:13" ht="22.5" customHeight="1">
      <c r="A27" s="55">
        <v>129</v>
      </c>
      <c r="B27" s="5" t="s">
        <v>40</v>
      </c>
      <c r="C27" s="25"/>
      <c r="D27" s="25">
        <v>5</v>
      </c>
      <c r="E27" s="25">
        <v>4</v>
      </c>
      <c r="F27" s="25">
        <v>4</v>
      </c>
      <c r="G27" s="43"/>
      <c r="H27" s="40">
        <f t="shared" si="1"/>
        <v>13</v>
      </c>
      <c r="I27" s="41">
        <f>'3월 1주차'!H33</f>
        <v>12</v>
      </c>
      <c r="J27" s="59">
        <f t="shared" si="2"/>
        <v>25</v>
      </c>
      <c r="K27" s="42">
        <f t="shared" si="0"/>
        <v>78</v>
      </c>
      <c r="L27" s="69">
        <f t="shared" si="3"/>
        <v>0.6</v>
      </c>
      <c r="M27" s="64"/>
    </row>
    <row r="28" spans="1:13" ht="22.5" customHeight="1">
      <c r="A28" s="55">
        <v>130</v>
      </c>
      <c r="B28" s="5" t="s">
        <v>39</v>
      </c>
      <c r="C28" s="25"/>
      <c r="D28" s="25">
        <v>2</v>
      </c>
      <c r="E28" s="25">
        <v>2</v>
      </c>
      <c r="F28" s="25">
        <v>5</v>
      </c>
      <c r="G28" s="43">
        <v>4</v>
      </c>
      <c r="H28" s="40">
        <f t="shared" si="1"/>
        <v>13</v>
      </c>
      <c r="I28" s="41">
        <f>'3월 1주차'!H34</f>
        <v>22</v>
      </c>
      <c r="J28" s="59">
        <f t="shared" si="2"/>
        <v>35</v>
      </c>
      <c r="K28" s="42">
        <f t="shared" si="0"/>
        <v>66</v>
      </c>
      <c r="L28" s="69">
        <f t="shared" si="3"/>
        <v>0.8</v>
      </c>
      <c r="M28" s="64"/>
    </row>
    <row r="29" spans="1:13" ht="22.5" customHeight="1">
      <c r="A29" s="54">
        <v>131</v>
      </c>
      <c r="B29" s="5" t="s">
        <v>39</v>
      </c>
      <c r="C29" s="25">
        <v>15</v>
      </c>
      <c r="D29" s="25">
        <v>14</v>
      </c>
      <c r="E29" s="25">
        <v>11</v>
      </c>
      <c r="F29" s="25">
        <v>12</v>
      </c>
      <c r="G29" s="43">
        <v>13</v>
      </c>
      <c r="H29" s="40">
        <f t="shared" si="1"/>
        <v>65</v>
      </c>
      <c r="I29" s="41">
        <f>'3월 1주차'!H35</f>
        <v>53</v>
      </c>
      <c r="J29" s="59">
        <f t="shared" si="2"/>
        <v>118</v>
      </c>
      <c r="K29" s="44">
        <f t="shared" si="0"/>
        <v>4</v>
      </c>
      <c r="L29" s="69">
        <f t="shared" si="3"/>
        <v>1</v>
      </c>
      <c r="M29" s="64"/>
    </row>
    <row r="30" spans="1:13" ht="22.5" customHeight="1">
      <c r="A30" s="54">
        <v>132</v>
      </c>
      <c r="B30" s="5" t="s">
        <v>39</v>
      </c>
      <c r="C30" s="25">
        <v>6</v>
      </c>
      <c r="D30" s="25">
        <v>9</v>
      </c>
      <c r="E30" s="25">
        <v>10</v>
      </c>
      <c r="F30" s="25">
        <v>2</v>
      </c>
      <c r="G30" s="43">
        <v>10</v>
      </c>
      <c r="H30" s="40">
        <f t="shared" si="1"/>
        <v>37</v>
      </c>
      <c r="I30" s="41">
        <f>'3월 1주차'!H36</f>
        <v>37</v>
      </c>
      <c r="J30" s="59">
        <f t="shared" si="2"/>
        <v>74</v>
      </c>
      <c r="K30" s="42">
        <f t="shared" si="0"/>
        <v>31</v>
      </c>
      <c r="L30" s="69">
        <f t="shared" si="3"/>
        <v>1</v>
      </c>
      <c r="M30" s="64"/>
    </row>
    <row r="31" spans="1:13" ht="22.5" customHeight="1">
      <c r="A31" s="55">
        <v>133</v>
      </c>
      <c r="B31" s="5" t="s">
        <v>39</v>
      </c>
      <c r="C31" s="25">
        <v>13</v>
      </c>
      <c r="D31" s="25"/>
      <c r="E31" s="25"/>
      <c r="F31" s="25">
        <v>9</v>
      </c>
      <c r="G31" s="43">
        <v>11</v>
      </c>
      <c r="H31" s="40">
        <f t="shared" si="1"/>
        <v>33</v>
      </c>
      <c r="I31" s="41">
        <f>'3월 1주차'!H37</f>
        <v>11</v>
      </c>
      <c r="J31" s="59">
        <f t="shared" si="2"/>
        <v>44</v>
      </c>
      <c r="K31" s="42">
        <f t="shared" si="0"/>
        <v>60</v>
      </c>
      <c r="L31" s="69">
        <f t="shared" si="3"/>
        <v>0.6</v>
      </c>
      <c r="M31" s="64"/>
    </row>
    <row r="32" spans="1:13" ht="22.5" customHeight="1">
      <c r="A32" s="54">
        <v>134</v>
      </c>
      <c r="B32" s="5" t="s">
        <v>39</v>
      </c>
      <c r="C32" s="25">
        <v>7</v>
      </c>
      <c r="D32" s="25">
        <v>6</v>
      </c>
      <c r="E32" s="25">
        <v>3</v>
      </c>
      <c r="F32" s="25">
        <v>1</v>
      </c>
      <c r="G32" s="43">
        <v>10</v>
      </c>
      <c r="H32" s="40">
        <f t="shared" si="1"/>
        <v>27</v>
      </c>
      <c r="I32" s="41">
        <f>'3월 1주차'!H38</f>
        <v>25</v>
      </c>
      <c r="J32" s="59">
        <f t="shared" si="2"/>
        <v>52</v>
      </c>
      <c r="K32" s="42">
        <f t="shared" si="0"/>
        <v>52</v>
      </c>
      <c r="L32" s="69">
        <f t="shared" si="3"/>
        <v>1</v>
      </c>
      <c r="M32" s="64"/>
    </row>
    <row r="33" spans="1:13" ht="22.5" customHeight="1">
      <c r="A33" s="54">
        <v>135</v>
      </c>
      <c r="B33" s="5" t="s">
        <v>39</v>
      </c>
      <c r="C33" s="25">
        <v>12</v>
      </c>
      <c r="D33" s="25">
        <v>13</v>
      </c>
      <c r="E33" s="25">
        <v>12</v>
      </c>
      <c r="F33" s="25">
        <v>10</v>
      </c>
      <c r="G33" s="43">
        <v>18</v>
      </c>
      <c r="H33" s="40">
        <f t="shared" si="1"/>
        <v>65</v>
      </c>
      <c r="I33" s="41">
        <f>'3월 1주차'!H39</f>
        <v>61</v>
      </c>
      <c r="J33" s="59">
        <f t="shared" si="2"/>
        <v>126</v>
      </c>
      <c r="K33" s="44">
        <f t="shared" si="0"/>
        <v>1</v>
      </c>
      <c r="L33" s="69">
        <f t="shared" si="3"/>
        <v>1</v>
      </c>
      <c r="M33" s="64"/>
    </row>
    <row r="34" spans="1:13" ht="22.5" customHeight="1">
      <c r="A34" s="55">
        <v>136</v>
      </c>
      <c r="B34" s="5" t="s">
        <v>39</v>
      </c>
      <c r="C34" s="25">
        <v>9</v>
      </c>
      <c r="D34" s="25">
        <v>6</v>
      </c>
      <c r="E34" s="25"/>
      <c r="F34" s="25">
        <v>2</v>
      </c>
      <c r="G34" s="43"/>
      <c r="H34" s="40">
        <f t="shared" si="1"/>
        <v>17</v>
      </c>
      <c r="I34" s="41">
        <f>'3월 1주차'!H40</f>
        <v>0</v>
      </c>
      <c r="J34" s="59">
        <f t="shared" si="2"/>
        <v>17</v>
      </c>
      <c r="K34" s="42">
        <f t="shared" si="0"/>
        <v>84</v>
      </c>
      <c r="L34" s="69">
        <f t="shared" si="3"/>
        <v>0.6</v>
      </c>
      <c r="M34" s="64"/>
    </row>
    <row r="35" spans="1:13" ht="22.5" customHeight="1">
      <c r="A35" s="55">
        <v>137</v>
      </c>
      <c r="B35" s="5" t="s">
        <v>39</v>
      </c>
      <c r="C35" s="25">
        <v>4</v>
      </c>
      <c r="D35" s="25">
        <v>11</v>
      </c>
      <c r="E35" s="25">
        <v>5</v>
      </c>
      <c r="F35" s="25">
        <v>6</v>
      </c>
      <c r="G35" s="43">
        <v>11</v>
      </c>
      <c r="H35" s="40">
        <f t="shared" si="1"/>
        <v>37</v>
      </c>
      <c r="I35" s="41">
        <f>'3월 1주차'!H41</f>
        <v>21</v>
      </c>
      <c r="J35" s="59">
        <f t="shared" si="2"/>
        <v>58</v>
      </c>
      <c r="K35" s="42">
        <f t="shared" si="0"/>
        <v>42</v>
      </c>
      <c r="L35" s="69">
        <f t="shared" si="3"/>
        <v>1</v>
      </c>
      <c r="M35" s="64"/>
    </row>
    <row r="36" spans="1:13" ht="22.5" customHeight="1">
      <c r="A36" s="55">
        <v>139</v>
      </c>
      <c r="B36" s="5" t="s">
        <v>39</v>
      </c>
      <c r="C36" s="25">
        <v>7</v>
      </c>
      <c r="D36" s="25">
        <v>7</v>
      </c>
      <c r="E36" s="25">
        <v>6</v>
      </c>
      <c r="F36" s="25">
        <v>5</v>
      </c>
      <c r="G36" s="43">
        <v>10</v>
      </c>
      <c r="H36" s="40">
        <f t="shared" si="1"/>
        <v>35</v>
      </c>
      <c r="I36" s="41">
        <f>'3월 1주차'!H43</f>
        <v>16</v>
      </c>
      <c r="J36" s="59">
        <f t="shared" si="2"/>
        <v>51</v>
      </c>
      <c r="K36" s="42">
        <f t="shared" si="0"/>
        <v>53</v>
      </c>
      <c r="L36" s="69">
        <f t="shared" si="3"/>
        <v>1</v>
      </c>
      <c r="M36" s="64"/>
    </row>
    <row r="37" spans="1:13" ht="22.5" customHeight="1">
      <c r="A37" s="55">
        <v>140</v>
      </c>
      <c r="B37" s="5" t="s">
        <v>39</v>
      </c>
      <c r="C37" s="25">
        <v>5</v>
      </c>
      <c r="D37" s="25">
        <v>7</v>
      </c>
      <c r="E37" s="25">
        <v>1</v>
      </c>
      <c r="F37" s="25">
        <v>3</v>
      </c>
      <c r="G37" s="43">
        <v>4</v>
      </c>
      <c r="H37" s="40">
        <f t="shared" si="1"/>
        <v>20</v>
      </c>
      <c r="I37" s="41">
        <f>'3월 1주차'!H44</f>
        <v>13</v>
      </c>
      <c r="J37" s="59">
        <f t="shared" si="2"/>
        <v>33</v>
      </c>
      <c r="K37" s="42">
        <f t="shared" si="0"/>
        <v>68</v>
      </c>
      <c r="L37" s="69">
        <f t="shared" si="3"/>
        <v>1</v>
      </c>
      <c r="M37" s="64"/>
    </row>
    <row r="38" spans="1:13" ht="22.5" customHeight="1">
      <c r="A38" s="55">
        <v>230</v>
      </c>
      <c r="B38" s="5" t="s">
        <v>39</v>
      </c>
      <c r="C38" s="25"/>
      <c r="D38" s="25"/>
      <c r="E38" s="25"/>
      <c r="F38" s="25"/>
      <c r="G38" s="43"/>
      <c r="H38" s="40">
        <f t="shared" si="1"/>
        <v>0</v>
      </c>
      <c r="I38" s="41">
        <f>'3월 1주차'!H45</f>
        <v>26</v>
      </c>
      <c r="J38" s="59">
        <f t="shared" si="2"/>
        <v>26</v>
      </c>
      <c r="K38" s="42">
        <f t="shared" ref="K38:K69" si="4">RANK(J38,J$6:J$107)</f>
        <v>77</v>
      </c>
      <c r="L38" s="69">
        <f t="shared" si="3"/>
        <v>0</v>
      </c>
      <c r="M38" s="65" t="s">
        <v>43</v>
      </c>
    </row>
    <row r="39" spans="1:13" ht="22.5" customHeight="1">
      <c r="A39" s="54">
        <v>231</v>
      </c>
      <c r="B39" s="5" t="s">
        <v>39</v>
      </c>
      <c r="C39" s="25">
        <v>10</v>
      </c>
      <c r="D39" s="25">
        <v>6</v>
      </c>
      <c r="E39" s="25">
        <v>9</v>
      </c>
      <c r="F39" s="25">
        <v>3</v>
      </c>
      <c r="G39" s="43">
        <v>14</v>
      </c>
      <c r="H39" s="40">
        <f t="shared" si="1"/>
        <v>42</v>
      </c>
      <c r="I39" s="41">
        <f>'3월 1주차'!H46</f>
        <v>37</v>
      </c>
      <c r="J39" s="59">
        <f t="shared" si="2"/>
        <v>79</v>
      </c>
      <c r="K39" s="42">
        <f t="shared" si="4"/>
        <v>26</v>
      </c>
      <c r="L39" s="69">
        <f t="shared" si="3"/>
        <v>1</v>
      </c>
      <c r="M39" s="64"/>
    </row>
    <row r="40" spans="1:13" ht="22.5" customHeight="1">
      <c r="A40" s="54">
        <v>232</v>
      </c>
      <c r="B40" s="5" t="s">
        <v>39</v>
      </c>
      <c r="C40" s="25">
        <v>5</v>
      </c>
      <c r="D40" s="25">
        <v>7</v>
      </c>
      <c r="E40" s="25">
        <v>3</v>
      </c>
      <c r="F40" s="25">
        <v>4</v>
      </c>
      <c r="G40" s="43">
        <v>9</v>
      </c>
      <c r="H40" s="40">
        <f t="shared" si="1"/>
        <v>28</v>
      </c>
      <c r="I40" s="41">
        <f>'3월 1주차'!H47</f>
        <v>26</v>
      </c>
      <c r="J40" s="59">
        <f t="shared" si="2"/>
        <v>54</v>
      </c>
      <c r="K40" s="42">
        <f t="shared" si="4"/>
        <v>48</v>
      </c>
      <c r="L40" s="69">
        <f t="shared" si="3"/>
        <v>1</v>
      </c>
      <c r="M40" s="64"/>
    </row>
    <row r="41" spans="1:13" ht="22.5" customHeight="1">
      <c r="A41" s="55">
        <v>233</v>
      </c>
      <c r="B41" s="5" t="s">
        <v>40</v>
      </c>
      <c r="C41" s="25"/>
      <c r="D41" s="25"/>
      <c r="E41" s="25"/>
      <c r="F41" s="25"/>
      <c r="G41" s="43"/>
      <c r="H41" s="40">
        <f t="shared" si="1"/>
        <v>0</v>
      </c>
      <c r="I41" s="41">
        <f>'3월 1주차'!H48</f>
        <v>0</v>
      </c>
      <c r="J41" s="59">
        <f t="shared" si="2"/>
        <v>0</v>
      </c>
      <c r="K41" s="42">
        <f t="shared" si="4"/>
        <v>98</v>
      </c>
      <c r="L41" s="69">
        <f t="shared" si="3"/>
        <v>0</v>
      </c>
      <c r="M41" s="65" t="s">
        <v>43</v>
      </c>
    </row>
    <row r="42" spans="1:13" ht="22.5" customHeight="1">
      <c r="A42" s="55">
        <v>234</v>
      </c>
      <c r="B42" s="5" t="s">
        <v>39</v>
      </c>
      <c r="C42" s="25"/>
      <c r="D42" s="25"/>
      <c r="E42" s="25"/>
      <c r="F42" s="25"/>
      <c r="G42" s="43"/>
      <c r="H42" s="40">
        <f t="shared" si="1"/>
        <v>0</v>
      </c>
      <c r="I42" s="41">
        <f>'3월 1주차'!H49</f>
        <v>0</v>
      </c>
      <c r="J42" s="59">
        <f t="shared" si="2"/>
        <v>0</v>
      </c>
      <c r="K42" s="42">
        <f t="shared" si="4"/>
        <v>98</v>
      </c>
      <c r="L42" s="69">
        <f t="shared" si="3"/>
        <v>0</v>
      </c>
      <c r="M42" s="65" t="s">
        <v>43</v>
      </c>
    </row>
    <row r="43" spans="1:13" ht="22.5" customHeight="1">
      <c r="A43" s="55">
        <v>235</v>
      </c>
      <c r="B43" s="5" t="s">
        <v>39</v>
      </c>
      <c r="C43" s="25"/>
      <c r="D43" s="25"/>
      <c r="E43" s="25"/>
      <c r="F43" s="25"/>
      <c r="G43" s="43"/>
      <c r="H43" s="40">
        <f t="shared" si="1"/>
        <v>0</v>
      </c>
      <c r="I43" s="41">
        <f>'3월 1주차'!H50</f>
        <v>0</v>
      </c>
      <c r="J43" s="59">
        <f t="shared" si="2"/>
        <v>0</v>
      </c>
      <c r="K43" s="42">
        <f t="shared" si="4"/>
        <v>98</v>
      </c>
      <c r="L43" s="69">
        <f t="shared" si="3"/>
        <v>0</v>
      </c>
      <c r="M43" s="65" t="s">
        <v>43</v>
      </c>
    </row>
    <row r="44" spans="1:13" ht="22.5" customHeight="1">
      <c r="A44" s="55">
        <v>236</v>
      </c>
      <c r="B44" s="5" t="s">
        <v>39</v>
      </c>
      <c r="C44" s="25">
        <v>9</v>
      </c>
      <c r="D44" s="25">
        <v>14</v>
      </c>
      <c r="E44" s="25"/>
      <c r="F44" s="43">
        <v>5</v>
      </c>
      <c r="G44" s="43">
        <v>10</v>
      </c>
      <c r="H44" s="40">
        <f t="shared" si="1"/>
        <v>38</v>
      </c>
      <c r="I44" s="41">
        <f>'3월 1주차'!H51</f>
        <v>0</v>
      </c>
      <c r="J44" s="59">
        <f t="shared" si="2"/>
        <v>38</v>
      </c>
      <c r="K44" s="42">
        <f t="shared" si="4"/>
        <v>64</v>
      </c>
      <c r="L44" s="69">
        <f t="shared" si="3"/>
        <v>0.8</v>
      </c>
      <c r="M44" s="64"/>
    </row>
    <row r="45" spans="1:13" ht="22.5" customHeight="1">
      <c r="A45" s="56">
        <v>151</v>
      </c>
      <c r="B45" s="5" t="s">
        <v>40</v>
      </c>
      <c r="C45" s="25"/>
      <c r="D45" s="25"/>
      <c r="E45" s="25"/>
      <c r="F45" s="43"/>
      <c r="G45" s="43"/>
      <c r="H45" s="40">
        <f t="shared" si="1"/>
        <v>0</v>
      </c>
      <c r="I45" s="41">
        <f>'3월 1주차'!H52</f>
        <v>29</v>
      </c>
      <c r="J45" s="59">
        <f t="shared" si="2"/>
        <v>29</v>
      </c>
      <c r="K45" s="42">
        <f t="shared" si="4"/>
        <v>73</v>
      </c>
      <c r="L45" s="69">
        <f t="shared" si="3"/>
        <v>0</v>
      </c>
      <c r="M45" s="65" t="s">
        <v>43</v>
      </c>
    </row>
    <row r="46" spans="1:13" ht="22.5" customHeight="1">
      <c r="A46" s="56">
        <v>152</v>
      </c>
      <c r="B46" s="5" t="s">
        <v>40</v>
      </c>
      <c r="C46" s="25"/>
      <c r="D46" s="25"/>
      <c r="E46" s="25"/>
      <c r="F46" s="43"/>
      <c r="G46" s="43"/>
      <c r="H46" s="40">
        <f t="shared" si="1"/>
        <v>0</v>
      </c>
      <c r="I46" s="41">
        <f>'3월 1주차'!H53</f>
        <v>9</v>
      </c>
      <c r="J46" s="59">
        <f t="shared" si="2"/>
        <v>9</v>
      </c>
      <c r="K46" s="42">
        <f t="shared" si="4"/>
        <v>95</v>
      </c>
      <c r="L46" s="69">
        <f t="shared" si="3"/>
        <v>0</v>
      </c>
      <c r="M46" s="65" t="s">
        <v>43</v>
      </c>
    </row>
    <row r="47" spans="1:13" ht="22.5" customHeight="1">
      <c r="A47" s="56">
        <v>153</v>
      </c>
      <c r="B47" s="5" t="s">
        <v>40</v>
      </c>
      <c r="C47" s="25">
        <v>6</v>
      </c>
      <c r="D47" s="25">
        <v>6</v>
      </c>
      <c r="E47" s="25">
        <v>5</v>
      </c>
      <c r="F47" s="43">
        <v>3</v>
      </c>
      <c r="G47" s="43"/>
      <c r="H47" s="40">
        <f t="shared" si="1"/>
        <v>20</v>
      </c>
      <c r="I47" s="41">
        <f>'3월 1주차'!H54</f>
        <v>27</v>
      </c>
      <c r="J47" s="59">
        <f t="shared" si="2"/>
        <v>47</v>
      </c>
      <c r="K47" s="42">
        <f t="shared" si="4"/>
        <v>59</v>
      </c>
      <c r="L47" s="69">
        <f t="shared" si="3"/>
        <v>0.8</v>
      </c>
      <c r="M47" s="64"/>
    </row>
    <row r="48" spans="1:13" ht="22.5" customHeight="1">
      <c r="A48" s="56">
        <v>154</v>
      </c>
      <c r="B48" s="51" t="s">
        <v>39</v>
      </c>
      <c r="C48" s="25">
        <v>11</v>
      </c>
      <c r="D48" s="25">
        <v>14</v>
      </c>
      <c r="E48" s="25">
        <v>9</v>
      </c>
      <c r="F48" s="43">
        <v>9</v>
      </c>
      <c r="G48" s="43">
        <v>10</v>
      </c>
      <c r="H48" s="40">
        <f t="shared" si="1"/>
        <v>53</v>
      </c>
      <c r="I48" s="41">
        <f>'3월 1주차'!H55</f>
        <v>41</v>
      </c>
      <c r="J48" s="59">
        <f t="shared" si="2"/>
        <v>94</v>
      </c>
      <c r="K48" s="42">
        <f t="shared" si="4"/>
        <v>15</v>
      </c>
      <c r="L48" s="69">
        <f t="shared" si="3"/>
        <v>1</v>
      </c>
      <c r="M48" s="64"/>
    </row>
    <row r="49" spans="1:13" ht="22.5" customHeight="1">
      <c r="A49" s="57">
        <v>155</v>
      </c>
      <c r="B49" s="51" t="s">
        <v>40</v>
      </c>
      <c r="C49" s="25">
        <v>13</v>
      </c>
      <c r="D49" s="25">
        <v>14</v>
      </c>
      <c r="E49" s="25">
        <v>7</v>
      </c>
      <c r="F49" s="43">
        <v>10</v>
      </c>
      <c r="G49" s="43">
        <v>15</v>
      </c>
      <c r="H49" s="40">
        <f t="shared" si="1"/>
        <v>59</v>
      </c>
      <c r="I49" s="41">
        <f>'3월 1주차'!H56</f>
        <v>53</v>
      </c>
      <c r="J49" s="59">
        <f t="shared" si="2"/>
        <v>112</v>
      </c>
      <c r="K49" s="42">
        <f t="shared" si="4"/>
        <v>8</v>
      </c>
      <c r="L49" s="69">
        <f t="shared" si="3"/>
        <v>1</v>
      </c>
      <c r="M49" s="64"/>
    </row>
    <row r="50" spans="1:13" ht="22.5" customHeight="1">
      <c r="A50" s="57">
        <v>156</v>
      </c>
      <c r="B50" s="51" t="s">
        <v>40</v>
      </c>
      <c r="C50" s="25">
        <v>11</v>
      </c>
      <c r="D50" s="25">
        <v>11</v>
      </c>
      <c r="E50" s="25">
        <v>11</v>
      </c>
      <c r="F50" s="43">
        <v>11</v>
      </c>
      <c r="G50" s="43">
        <v>15</v>
      </c>
      <c r="H50" s="40">
        <f t="shared" si="1"/>
        <v>59</v>
      </c>
      <c r="I50" s="41">
        <f>'3월 1주차'!H57</f>
        <v>55</v>
      </c>
      <c r="J50" s="59">
        <f t="shared" si="2"/>
        <v>114</v>
      </c>
      <c r="K50" s="42">
        <f t="shared" si="4"/>
        <v>7</v>
      </c>
      <c r="L50" s="69">
        <f t="shared" si="3"/>
        <v>1</v>
      </c>
      <c r="M50" s="64"/>
    </row>
    <row r="51" spans="1:13" ht="22.5" customHeight="1">
      <c r="A51" s="56">
        <v>157</v>
      </c>
      <c r="B51" s="51" t="s">
        <v>39</v>
      </c>
      <c r="C51" s="25">
        <v>12</v>
      </c>
      <c r="D51" s="25">
        <v>9</v>
      </c>
      <c r="E51" s="25">
        <v>8</v>
      </c>
      <c r="F51" s="43">
        <v>9</v>
      </c>
      <c r="G51" s="43"/>
      <c r="H51" s="40">
        <f t="shared" si="1"/>
        <v>38</v>
      </c>
      <c r="I51" s="41">
        <f>'3월 1주차'!H58</f>
        <v>51</v>
      </c>
      <c r="J51" s="59">
        <f t="shared" si="2"/>
        <v>89</v>
      </c>
      <c r="K51" s="42">
        <f t="shared" si="4"/>
        <v>20</v>
      </c>
      <c r="L51" s="69">
        <f t="shared" si="3"/>
        <v>0.8</v>
      </c>
      <c r="M51" s="64"/>
    </row>
    <row r="52" spans="1:13" ht="22.5" customHeight="1">
      <c r="A52" s="56">
        <v>158</v>
      </c>
      <c r="B52" s="51" t="s">
        <v>40</v>
      </c>
      <c r="C52" s="25">
        <v>6</v>
      </c>
      <c r="D52" s="25">
        <v>9</v>
      </c>
      <c r="E52" s="25">
        <v>5</v>
      </c>
      <c r="F52" s="43"/>
      <c r="G52" s="43">
        <v>13</v>
      </c>
      <c r="H52" s="40">
        <f t="shared" si="1"/>
        <v>33</v>
      </c>
      <c r="I52" s="41">
        <f>'3월 1주차'!H59</f>
        <v>33</v>
      </c>
      <c r="J52" s="59">
        <f t="shared" si="2"/>
        <v>66</v>
      </c>
      <c r="K52" s="42">
        <f t="shared" si="4"/>
        <v>34</v>
      </c>
      <c r="L52" s="69">
        <f t="shared" si="3"/>
        <v>0.8</v>
      </c>
      <c r="M52" s="64"/>
    </row>
    <row r="53" spans="1:13" ht="22.5" customHeight="1">
      <c r="A53" s="56">
        <v>159</v>
      </c>
      <c r="B53" s="51" t="s">
        <v>40</v>
      </c>
      <c r="C53" s="25">
        <v>8</v>
      </c>
      <c r="D53" s="25">
        <v>7</v>
      </c>
      <c r="E53" s="25">
        <v>6</v>
      </c>
      <c r="F53" s="43">
        <v>8</v>
      </c>
      <c r="G53" s="43">
        <v>6</v>
      </c>
      <c r="H53" s="40">
        <f t="shared" si="1"/>
        <v>35</v>
      </c>
      <c r="I53" s="41">
        <f>'3월 1주차'!H60</f>
        <v>27</v>
      </c>
      <c r="J53" s="59">
        <f t="shared" si="2"/>
        <v>62</v>
      </c>
      <c r="K53" s="42">
        <f t="shared" si="4"/>
        <v>38</v>
      </c>
      <c r="L53" s="69">
        <f t="shared" si="3"/>
        <v>1</v>
      </c>
      <c r="M53" s="64"/>
    </row>
    <row r="54" spans="1:13" ht="22.5" customHeight="1">
      <c r="A54" s="57">
        <v>160</v>
      </c>
      <c r="B54" s="51" t="s">
        <v>40</v>
      </c>
      <c r="C54" s="25">
        <v>13</v>
      </c>
      <c r="D54" s="25">
        <v>12</v>
      </c>
      <c r="E54" s="25">
        <v>8</v>
      </c>
      <c r="F54" s="43">
        <v>7</v>
      </c>
      <c r="G54" s="43">
        <v>8</v>
      </c>
      <c r="H54" s="40">
        <f t="shared" si="1"/>
        <v>48</v>
      </c>
      <c r="I54" s="41">
        <f>'3월 1주차'!H61</f>
        <v>43</v>
      </c>
      <c r="J54" s="59">
        <f t="shared" si="2"/>
        <v>91</v>
      </c>
      <c r="K54" s="42">
        <f t="shared" si="4"/>
        <v>17</v>
      </c>
      <c r="L54" s="69">
        <f t="shared" si="3"/>
        <v>1</v>
      </c>
      <c r="M54" s="64"/>
    </row>
    <row r="55" spans="1:13" ht="22.5" customHeight="1">
      <c r="A55" s="57">
        <v>161</v>
      </c>
      <c r="B55" s="51" t="s">
        <v>39</v>
      </c>
      <c r="C55" s="25">
        <v>10</v>
      </c>
      <c r="D55" s="25">
        <v>9</v>
      </c>
      <c r="E55" s="25">
        <v>7</v>
      </c>
      <c r="F55" s="43">
        <v>4</v>
      </c>
      <c r="G55" s="43">
        <v>8</v>
      </c>
      <c r="H55" s="40">
        <f t="shared" si="1"/>
        <v>38</v>
      </c>
      <c r="I55" s="41">
        <f>'3월 1주차'!H62</f>
        <v>38</v>
      </c>
      <c r="J55" s="59">
        <f t="shared" si="2"/>
        <v>76</v>
      </c>
      <c r="K55" s="42">
        <f t="shared" si="4"/>
        <v>29</v>
      </c>
      <c r="L55" s="69">
        <f t="shared" si="3"/>
        <v>1</v>
      </c>
      <c r="M55" s="64"/>
    </row>
    <row r="56" spans="1:13" ht="22.5" customHeight="1">
      <c r="A56" s="56">
        <v>162</v>
      </c>
      <c r="B56" s="51" t="s">
        <v>39</v>
      </c>
      <c r="C56" s="25"/>
      <c r="D56" s="25"/>
      <c r="E56" s="25">
        <v>7</v>
      </c>
      <c r="F56" s="43">
        <v>4</v>
      </c>
      <c r="G56" s="43">
        <v>11</v>
      </c>
      <c r="H56" s="40">
        <f t="shared" si="1"/>
        <v>22</v>
      </c>
      <c r="I56" s="41">
        <f>'3월 1주차'!H63</f>
        <v>12</v>
      </c>
      <c r="J56" s="59">
        <f t="shared" si="2"/>
        <v>34</v>
      </c>
      <c r="K56" s="42">
        <f t="shared" si="4"/>
        <v>67</v>
      </c>
      <c r="L56" s="69">
        <f t="shared" si="3"/>
        <v>0.6</v>
      </c>
      <c r="M56" s="64"/>
    </row>
    <row r="57" spans="1:13" ht="22.5" customHeight="1">
      <c r="A57" s="56">
        <v>163</v>
      </c>
      <c r="B57" s="51" t="s">
        <v>39</v>
      </c>
      <c r="C57" s="25">
        <v>10</v>
      </c>
      <c r="D57" s="25">
        <v>13</v>
      </c>
      <c r="E57" s="25"/>
      <c r="F57" s="43"/>
      <c r="G57" s="43"/>
      <c r="H57" s="40">
        <f t="shared" si="1"/>
        <v>23</v>
      </c>
      <c r="I57" s="41">
        <f>'3월 1주차'!H64</f>
        <v>31</v>
      </c>
      <c r="J57" s="59">
        <f t="shared" si="2"/>
        <v>54</v>
      </c>
      <c r="K57" s="42">
        <f t="shared" si="4"/>
        <v>48</v>
      </c>
      <c r="L57" s="69">
        <f t="shared" si="3"/>
        <v>0.4</v>
      </c>
      <c r="M57" s="64"/>
    </row>
    <row r="58" spans="1:13" ht="22.5" customHeight="1">
      <c r="A58" s="56">
        <v>164</v>
      </c>
      <c r="B58" s="51" t="s">
        <v>39</v>
      </c>
      <c r="C58" s="25">
        <v>8</v>
      </c>
      <c r="D58" s="25">
        <v>8</v>
      </c>
      <c r="E58" s="25">
        <v>5</v>
      </c>
      <c r="F58" s="43"/>
      <c r="G58" s="43"/>
      <c r="H58" s="40">
        <f t="shared" si="1"/>
        <v>21</v>
      </c>
      <c r="I58" s="41">
        <f>'3월 1주차'!H65</f>
        <v>36</v>
      </c>
      <c r="J58" s="59">
        <f t="shared" si="2"/>
        <v>57</v>
      </c>
      <c r="K58" s="42">
        <f t="shared" si="4"/>
        <v>44</v>
      </c>
      <c r="L58" s="69">
        <f t="shared" si="3"/>
        <v>0.6</v>
      </c>
      <c r="M58" s="64"/>
    </row>
    <row r="59" spans="1:13" ht="22.5" customHeight="1">
      <c r="A59" s="56">
        <v>165</v>
      </c>
      <c r="B59" s="51" t="s">
        <v>40</v>
      </c>
      <c r="C59" s="25">
        <v>11</v>
      </c>
      <c r="D59" s="25">
        <v>9</v>
      </c>
      <c r="E59" s="25">
        <v>7</v>
      </c>
      <c r="F59" s="43">
        <v>12</v>
      </c>
      <c r="G59" s="43">
        <v>13</v>
      </c>
      <c r="H59" s="40">
        <f t="shared" si="1"/>
        <v>52</v>
      </c>
      <c r="I59" s="41">
        <f>'3월 1주차'!H66</f>
        <v>33</v>
      </c>
      <c r="J59" s="59">
        <f t="shared" si="2"/>
        <v>85</v>
      </c>
      <c r="K59" s="42">
        <f t="shared" si="4"/>
        <v>21</v>
      </c>
      <c r="L59" s="69">
        <f t="shared" si="3"/>
        <v>1</v>
      </c>
      <c r="M59" s="64"/>
    </row>
    <row r="60" spans="1:13" ht="22.5" customHeight="1">
      <c r="A60" s="56">
        <v>166</v>
      </c>
      <c r="B60" s="51" t="s">
        <v>39</v>
      </c>
      <c r="C60" s="25">
        <v>14</v>
      </c>
      <c r="D60" s="25">
        <v>13</v>
      </c>
      <c r="E60" s="25"/>
      <c r="F60" s="43">
        <v>10</v>
      </c>
      <c r="G60" s="43">
        <v>14</v>
      </c>
      <c r="H60" s="40">
        <f t="shared" si="1"/>
        <v>51</v>
      </c>
      <c r="I60" s="41">
        <f>'3월 1주차'!H67</f>
        <v>20</v>
      </c>
      <c r="J60" s="59">
        <f t="shared" si="2"/>
        <v>71</v>
      </c>
      <c r="K60" s="42">
        <f t="shared" si="4"/>
        <v>32</v>
      </c>
      <c r="L60" s="69">
        <f t="shared" si="3"/>
        <v>0.8</v>
      </c>
      <c r="M60" s="64"/>
    </row>
    <row r="61" spans="1:13" ht="22.5" customHeight="1">
      <c r="A61" s="56">
        <v>167</v>
      </c>
      <c r="B61" s="51" t="s">
        <v>40</v>
      </c>
      <c r="C61" s="25">
        <v>3</v>
      </c>
      <c r="D61" s="25"/>
      <c r="E61" s="25"/>
      <c r="F61" s="43"/>
      <c r="G61" s="43"/>
      <c r="H61" s="40">
        <f t="shared" si="1"/>
        <v>3</v>
      </c>
      <c r="I61" s="41">
        <f>'3월 1주차'!H68</f>
        <v>26</v>
      </c>
      <c r="J61" s="59">
        <f t="shared" si="2"/>
        <v>29</v>
      </c>
      <c r="K61" s="42">
        <f t="shared" si="4"/>
        <v>73</v>
      </c>
      <c r="L61" s="69">
        <f t="shared" si="3"/>
        <v>0.2</v>
      </c>
      <c r="M61" s="64"/>
    </row>
    <row r="62" spans="1:13" ht="22.5" customHeight="1">
      <c r="A62" s="57">
        <v>168</v>
      </c>
      <c r="B62" s="51" t="s">
        <v>39</v>
      </c>
      <c r="C62" s="25">
        <v>5</v>
      </c>
      <c r="D62" s="25">
        <v>13</v>
      </c>
      <c r="E62" s="25">
        <v>5</v>
      </c>
      <c r="F62" s="43">
        <v>7</v>
      </c>
      <c r="G62" s="43">
        <v>13</v>
      </c>
      <c r="H62" s="40">
        <f t="shared" si="1"/>
        <v>43</v>
      </c>
      <c r="I62" s="41">
        <f>'3월 1주차'!H69</f>
        <v>55</v>
      </c>
      <c r="J62" s="59">
        <f t="shared" si="2"/>
        <v>98</v>
      </c>
      <c r="K62" s="42">
        <f t="shared" si="4"/>
        <v>12</v>
      </c>
      <c r="L62" s="69">
        <f t="shared" si="3"/>
        <v>1</v>
      </c>
      <c r="M62" s="64"/>
    </row>
    <row r="63" spans="1:13" ht="22.5" customHeight="1">
      <c r="A63" s="56">
        <v>169</v>
      </c>
      <c r="B63" s="51" t="s">
        <v>39</v>
      </c>
      <c r="C63" s="25">
        <v>9</v>
      </c>
      <c r="D63" s="25">
        <v>8</v>
      </c>
      <c r="E63" s="25">
        <v>6</v>
      </c>
      <c r="F63" s="43">
        <v>1</v>
      </c>
      <c r="G63" s="43">
        <v>8</v>
      </c>
      <c r="H63" s="40">
        <f t="shared" ref="H63:H107" si="5">SUM(C63:G63)</f>
        <v>32</v>
      </c>
      <c r="I63" s="41">
        <f>'3월 1주차'!H70</f>
        <v>22</v>
      </c>
      <c r="J63" s="59">
        <f t="shared" si="2"/>
        <v>54</v>
      </c>
      <c r="K63" s="42">
        <f t="shared" si="4"/>
        <v>48</v>
      </c>
      <c r="L63" s="69">
        <f t="shared" si="3"/>
        <v>1</v>
      </c>
      <c r="M63" s="64"/>
    </row>
    <row r="64" spans="1:13" ht="22.5" customHeight="1">
      <c r="A64" s="56">
        <v>170</v>
      </c>
      <c r="B64" s="51" t="s">
        <v>39</v>
      </c>
      <c r="C64" s="25"/>
      <c r="D64" s="25"/>
      <c r="E64" s="25"/>
      <c r="F64" s="43"/>
      <c r="G64" s="43"/>
      <c r="H64" s="40">
        <f t="shared" si="5"/>
        <v>0</v>
      </c>
      <c r="I64" s="41">
        <f>'3월 1주차'!H71</f>
        <v>18</v>
      </c>
      <c r="J64" s="59">
        <f t="shared" si="2"/>
        <v>18</v>
      </c>
      <c r="K64" s="42">
        <f t="shared" si="4"/>
        <v>83</v>
      </c>
      <c r="L64" s="69">
        <f t="shared" si="3"/>
        <v>0</v>
      </c>
      <c r="M64" s="65" t="s">
        <v>43</v>
      </c>
    </row>
    <row r="65" spans="1:13" ht="22.5" customHeight="1">
      <c r="A65" s="56">
        <v>171</v>
      </c>
      <c r="B65" s="51" t="s">
        <v>39</v>
      </c>
      <c r="C65" s="25"/>
      <c r="D65" s="25"/>
      <c r="E65" s="25"/>
      <c r="F65" s="43"/>
      <c r="G65" s="43"/>
      <c r="H65" s="40">
        <f t="shared" si="5"/>
        <v>0</v>
      </c>
      <c r="I65" s="41">
        <f>'3월 1주차'!H72</f>
        <v>10</v>
      </c>
      <c r="J65" s="59">
        <f t="shared" si="2"/>
        <v>10</v>
      </c>
      <c r="K65" s="42">
        <f t="shared" si="4"/>
        <v>93</v>
      </c>
      <c r="L65" s="69">
        <f t="shared" si="3"/>
        <v>0</v>
      </c>
      <c r="M65" s="65" t="s">
        <v>43</v>
      </c>
    </row>
    <row r="66" spans="1:13" ht="22.5" customHeight="1">
      <c r="A66" s="56">
        <v>172</v>
      </c>
      <c r="B66" s="51" t="s">
        <v>39</v>
      </c>
      <c r="C66" s="25"/>
      <c r="D66" s="25"/>
      <c r="E66" s="25"/>
      <c r="F66" s="43"/>
      <c r="G66" s="43"/>
      <c r="H66" s="40">
        <f t="shared" si="5"/>
        <v>0</v>
      </c>
      <c r="I66" s="41">
        <f>'3월 1주차'!H73</f>
        <v>14</v>
      </c>
      <c r="J66" s="59">
        <f t="shared" si="2"/>
        <v>14</v>
      </c>
      <c r="K66" s="42">
        <f t="shared" si="4"/>
        <v>87</v>
      </c>
      <c r="L66" s="69">
        <f t="shared" si="3"/>
        <v>0</v>
      </c>
      <c r="M66" s="65" t="s">
        <v>43</v>
      </c>
    </row>
    <row r="67" spans="1:13" ht="22.5" customHeight="1">
      <c r="A67" s="56">
        <v>173</v>
      </c>
      <c r="B67" s="51" t="s">
        <v>40</v>
      </c>
      <c r="C67" s="25"/>
      <c r="D67" s="25">
        <v>13</v>
      </c>
      <c r="E67" s="25"/>
      <c r="F67" s="43"/>
      <c r="G67" s="43"/>
      <c r="H67" s="40">
        <f t="shared" si="5"/>
        <v>13</v>
      </c>
      <c r="I67" s="41">
        <f>'3월 1주차'!H74</f>
        <v>45</v>
      </c>
      <c r="J67" s="59">
        <f t="shared" si="2"/>
        <v>58</v>
      </c>
      <c r="K67" s="42">
        <f t="shared" si="4"/>
        <v>42</v>
      </c>
      <c r="L67" s="69">
        <f t="shared" si="3"/>
        <v>0.2</v>
      </c>
      <c r="M67" s="64"/>
    </row>
    <row r="68" spans="1:13" ht="22.5" customHeight="1">
      <c r="A68" s="56">
        <v>174</v>
      </c>
      <c r="B68" s="51" t="s">
        <v>39</v>
      </c>
      <c r="C68" s="25">
        <v>11</v>
      </c>
      <c r="D68" s="25">
        <v>13</v>
      </c>
      <c r="E68" s="25">
        <v>5</v>
      </c>
      <c r="F68" s="43">
        <v>6</v>
      </c>
      <c r="G68" s="43">
        <v>9</v>
      </c>
      <c r="H68" s="40">
        <f t="shared" si="5"/>
        <v>44</v>
      </c>
      <c r="I68" s="41">
        <f>'3월 1주차'!H75</f>
        <v>34</v>
      </c>
      <c r="J68" s="59">
        <f t="shared" si="2"/>
        <v>78</v>
      </c>
      <c r="K68" s="42">
        <f t="shared" si="4"/>
        <v>27</v>
      </c>
      <c r="L68" s="69">
        <f t="shared" si="3"/>
        <v>1</v>
      </c>
      <c r="M68" s="64"/>
    </row>
    <row r="69" spans="1:13" ht="22.5" customHeight="1">
      <c r="A69" s="56">
        <v>175</v>
      </c>
      <c r="B69" s="51" t="s">
        <v>39</v>
      </c>
      <c r="C69" s="25">
        <v>8</v>
      </c>
      <c r="D69" s="25">
        <v>5</v>
      </c>
      <c r="E69" s="25">
        <v>7</v>
      </c>
      <c r="F69" s="43">
        <v>3</v>
      </c>
      <c r="G69" s="43"/>
      <c r="H69" s="40">
        <f t="shared" si="5"/>
        <v>23</v>
      </c>
      <c r="I69" s="41">
        <f>'3월 1주차'!H76</f>
        <v>31</v>
      </c>
      <c r="J69" s="59">
        <f t="shared" si="2"/>
        <v>54</v>
      </c>
      <c r="K69" s="42">
        <f t="shared" si="4"/>
        <v>48</v>
      </c>
      <c r="L69" s="69">
        <f t="shared" si="3"/>
        <v>0.8</v>
      </c>
      <c r="M69" s="64"/>
    </row>
    <row r="70" spans="1:13" ht="22.5" customHeight="1">
      <c r="A70" s="56">
        <v>176</v>
      </c>
      <c r="B70" s="51" t="s">
        <v>40</v>
      </c>
      <c r="C70" s="25"/>
      <c r="D70" s="25"/>
      <c r="E70" s="25"/>
      <c r="F70" s="43"/>
      <c r="G70" s="43"/>
      <c r="H70" s="40">
        <f t="shared" si="5"/>
        <v>0</v>
      </c>
      <c r="I70" s="41">
        <f>'3월 1주차'!H77</f>
        <v>6</v>
      </c>
      <c r="J70" s="59">
        <f t="shared" si="2"/>
        <v>6</v>
      </c>
      <c r="K70" s="42">
        <f t="shared" ref="K70:K101" si="6">RANK(J70,J$6:J$107)</f>
        <v>97</v>
      </c>
      <c r="L70" s="69">
        <f t="shared" si="3"/>
        <v>0</v>
      </c>
      <c r="M70" s="65" t="s">
        <v>43</v>
      </c>
    </row>
    <row r="71" spans="1:13" ht="22.5" customHeight="1">
      <c r="A71" s="56">
        <v>177</v>
      </c>
      <c r="B71" s="51" t="s">
        <v>39</v>
      </c>
      <c r="C71" s="25"/>
      <c r="D71" s="25">
        <v>10</v>
      </c>
      <c r="E71" s="25">
        <v>6</v>
      </c>
      <c r="F71" s="43">
        <v>7</v>
      </c>
      <c r="G71" s="43">
        <v>9</v>
      </c>
      <c r="H71" s="40">
        <f t="shared" si="5"/>
        <v>32</v>
      </c>
      <c r="I71" s="41">
        <f>'3월 1주차'!H78</f>
        <v>19</v>
      </c>
      <c r="J71" s="59">
        <f t="shared" ref="J71:J107" si="7">SUM(H71,I71)</f>
        <v>51</v>
      </c>
      <c r="K71" s="42">
        <f t="shared" si="6"/>
        <v>53</v>
      </c>
      <c r="L71" s="69">
        <f t="shared" ref="L71:L107" si="8">COUNTA(C71,D71,E71,F71,G71)/5</f>
        <v>0.8</v>
      </c>
      <c r="M71" s="64"/>
    </row>
    <row r="72" spans="1:13" ht="22.5" customHeight="1">
      <c r="A72" s="57">
        <v>178</v>
      </c>
      <c r="B72" s="51" t="s">
        <v>39</v>
      </c>
      <c r="C72" s="25">
        <v>12</v>
      </c>
      <c r="D72" s="25">
        <v>14</v>
      </c>
      <c r="E72" s="25">
        <v>5</v>
      </c>
      <c r="F72" s="43">
        <v>7</v>
      </c>
      <c r="G72" s="43">
        <v>11</v>
      </c>
      <c r="H72" s="40">
        <f t="shared" si="5"/>
        <v>49</v>
      </c>
      <c r="I72" s="41">
        <f>'3월 1주차'!H79</f>
        <v>44</v>
      </c>
      <c r="J72" s="59">
        <f t="shared" si="7"/>
        <v>93</v>
      </c>
      <c r="K72" s="42">
        <f t="shared" si="6"/>
        <v>16</v>
      </c>
      <c r="L72" s="69">
        <f t="shared" si="8"/>
        <v>1</v>
      </c>
      <c r="M72" s="64"/>
    </row>
    <row r="73" spans="1:13" ht="22.5" customHeight="1">
      <c r="A73" s="56">
        <v>179</v>
      </c>
      <c r="B73" s="51" t="s">
        <v>39</v>
      </c>
      <c r="C73" s="25">
        <v>13</v>
      </c>
      <c r="D73" s="25">
        <v>14</v>
      </c>
      <c r="E73" s="25"/>
      <c r="F73" s="43">
        <v>13</v>
      </c>
      <c r="G73" s="43">
        <v>15</v>
      </c>
      <c r="H73" s="40">
        <f t="shared" si="5"/>
        <v>55</v>
      </c>
      <c r="I73" s="41">
        <f>'3월 1주차'!H80</f>
        <v>62</v>
      </c>
      <c r="J73" s="59">
        <f t="shared" si="7"/>
        <v>117</v>
      </c>
      <c r="K73" s="44">
        <f t="shared" si="6"/>
        <v>5</v>
      </c>
      <c r="L73" s="69">
        <f t="shared" si="8"/>
        <v>0.8</v>
      </c>
      <c r="M73" s="64"/>
    </row>
    <row r="74" spans="1:13" ht="22.5" customHeight="1">
      <c r="A74" s="57">
        <v>180</v>
      </c>
      <c r="B74" s="51" t="s">
        <v>40</v>
      </c>
      <c r="C74" s="25">
        <v>12</v>
      </c>
      <c r="D74" s="25">
        <v>14</v>
      </c>
      <c r="E74" s="25">
        <v>12</v>
      </c>
      <c r="F74" s="43">
        <v>11</v>
      </c>
      <c r="G74" s="43">
        <v>16</v>
      </c>
      <c r="H74" s="40">
        <f t="shared" si="5"/>
        <v>65</v>
      </c>
      <c r="I74" s="41">
        <f>'3월 1주차'!H81</f>
        <v>56</v>
      </c>
      <c r="J74" s="59">
        <f t="shared" si="7"/>
        <v>121</v>
      </c>
      <c r="K74" s="44">
        <f t="shared" si="6"/>
        <v>3</v>
      </c>
      <c r="L74" s="69">
        <f t="shared" si="8"/>
        <v>1</v>
      </c>
      <c r="M74" s="64"/>
    </row>
    <row r="75" spans="1:13" ht="22.5" customHeight="1">
      <c r="A75" s="57">
        <v>181</v>
      </c>
      <c r="B75" s="51" t="s">
        <v>39</v>
      </c>
      <c r="C75" s="25">
        <v>11</v>
      </c>
      <c r="D75" s="25">
        <v>8</v>
      </c>
      <c r="E75" s="25">
        <v>7</v>
      </c>
      <c r="F75" s="43">
        <v>8</v>
      </c>
      <c r="G75" s="43">
        <v>11</v>
      </c>
      <c r="H75" s="40">
        <f t="shared" si="5"/>
        <v>45</v>
      </c>
      <c r="I75" s="41">
        <f>'3월 1주차'!H82</f>
        <v>31</v>
      </c>
      <c r="J75" s="59">
        <f t="shared" si="7"/>
        <v>76</v>
      </c>
      <c r="K75" s="42">
        <f t="shared" si="6"/>
        <v>29</v>
      </c>
      <c r="L75" s="69">
        <f t="shared" si="8"/>
        <v>1</v>
      </c>
      <c r="M75" s="64"/>
    </row>
    <row r="76" spans="1:13" ht="22.5" customHeight="1">
      <c r="A76" s="57">
        <v>182</v>
      </c>
      <c r="B76" s="51" t="s">
        <v>39</v>
      </c>
      <c r="C76" s="25">
        <v>12</v>
      </c>
      <c r="D76" s="25">
        <v>13</v>
      </c>
      <c r="E76" s="25">
        <v>8</v>
      </c>
      <c r="F76" s="43">
        <v>9</v>
      </c>
      <c r="G76" s="43">
        <v>15</v>
      </c>
      <c r="H76" s="40">
        <f t="shared" si="5"/>
        <v>57</v>
      </c>
      <c r="I76" s="41">
        <f>'3월 1주차'!H83</f>
        <v>53</v>
      </c>
      <c r="J76" s="59">
        <f t="shared" si="7"/>
        <v>110</v>
      </c>
      <c r="K76" s="42">
        <f t="shared" si="6"/>
        <v>9</v>
      </c>
      <c r="L76" s="69">
        <f t="shared" si="8"/>
        <v>1</v>
      </c>
      <c r="M76" s="64"/>
    </row>
    <row r="77" spans="1:13" ht="22.5" customHeight="1">
      <c r="A77" s="56">
        <v>183</v>
      </c>
      <c r="B77" s="51" t="s">
        <v>40</v>
      </c>
      <c r="C77" s="25"/>
      <c r="D77" s="25"/>
      <c r="E77" s="25"/>
      <c r="F77" s="43"/>
      <c r="G77" s="43"/>
      <c r="H77" s="40">
        <f t="shared" si="5"/>
        <v>0</v>
      </c>
      <c r="I77" s="41">
        <f>'3월 1주차'!H84</f>
        <v>0</v>
      </c>
      <c r="J77" s="59">
        <f t="shared" si="7"/>
        <v>0</v>
      </c>
      <c r="K77" s="42">
        <f t="shared" si="6"/>
        <v>98</v>
      </c>
      <c r="L77" s="69">
        <f t="shared" si="8"/>
        <v>0</v>
      </c>
      <c r="M77" s="65" t="s">
        <v>43</v>
      </c>
    </row>
    <row r="78" spans="1:13" ht="22.5" customHeight="1">
      <c r="A78" s="56">
        <v>184</v>
      </c>
      <c r="B78" s="51" t="s">
        <v>40</v>
      </c>
      <c r="C78" s="25">
        <v>3</v>
      </c>
      <c r="D78" s="25">
        <v>7</v>
      </c>
      <c r="E78" s="25">
        <v>4</v>
      </c>
      <c r="F78" s="43">
        <v>5</v>
      </c>
      <c r="G78" s="43">
        <v>6</v>
      </c>
      <c r="H78" s="40">
        <f t="shared" si="5"/>
        <v>25</v>
      </c>
      <c r="I78" s="41">
        <f>'3월 1주차'!H85</f>
        <v>18</v>
      </c>
      <c r="J78" s="59">
        <f t="shared" si="7"/>
        <v>43</v>
      </c>
      <c r="K78" s="42">
        <f t="shared" si="6"/>
        <v>63</v>
      </c>
      <c r="L78" s="69">
        <f t="shared" si="8"/>
        <v>1</v>
      </c>
      <c r="M78" s="64"/>
    </row>
    <row r="79" spans="1:13" ht="22.5" customHeight="1">
      <c r="A79" s="56">
        <v>185</v>
      </c>
      <c r="B79" s="51" t="s">
        <v>40</v>
      </c>
      <c r="C79" s="25">
        <v>9</v>
      </c>
      <c r="D79" s="25">
        <v>11</v>
      </c>
      <c r="E79" s="25"/>
      <c r="F79" s="43">
        <v>9</v>
      </c>
      <c r="G79" s="43"/>
      <c r="H79" s="40">
        <f t="shared" si="5"/>
        <v>29</v>
      </c>
      <c r="I79" s="41">
        <f>'3월 1주차'!H86</f>
        <v>32</v>
      </c>
      <c r="J79" s="59">
        <f t="shared" si="7"/>
        <v>61</v>
      </c>
      <c r="K79" s="42">
        <f t="shared" si="6"/>
        <v>40</v>
      </c>
      <c r="L79" s="69">
        <f t="shared" si="8"/>
        <v>0.6</v>
      </c>
      <c r="M79" s="64"/>
    </row>
    <row r="80" spans="1:13" ht="22.5" customHeight="1">
      <c r="A80" s="56">
        <v>186</v>
      </c>
      <c r="B80" s="51" t="s">
        <v>39</v>
      </c>
      <c r="C80" s="25">
        <v>9</v>
      </c>
      <c r="D80" s="25">
        <v>6</v>
      </c>
      <c r="E80" s="25">
        <v>11</v>
      </c>
      <c r="F80" s="43">
        <v>6</v>
      </c>
      <c r="G80" s="43">
        <v>11</v>
      </c>
      <c r="H80" s="40">
        <f t="shared" si="5"/>
        <v>43</v>
      </c>
      <c r="I80" s="41">
        <f>'3월 1주차'!H87</f>
        <v>39</v>
      </c>
      <c r="J80" s="59">
        <f t="shared" si="7"/>
        <v>82</v>
      </c>
      <c r="K80" s="42">
        <f t="shared" si="6"/>
        <v>24</v>
      </c>
      <c r="L80" s="69">
        <f t="shared" si="8"/>
        <v>1</v>
      </c>
      <c r="M80" s="64"/>
    </row>
    <row r="81" spans="1:13" ht="22.5" customHeight="1">
      <c r="A81" s="56">
        <v>187</v>
      </c>
      <c r="B81" s="51" t="s">
        <v>40</v>
      </c>
      <c r="C81" s="25">
        <v>12</v>
      </c>
      <c r="D81" s="25">
        <v>14</v>
      </c>
      <c r="E81" s="25">
        <v>7</v>
      </c>
      <c r="F81" s="43">
        <v>9</v>
      </c>
      <c r="G81" s="43">
        <v>14</v>
      </c>
      <c r="H81" s="40">
        <f t="shared" si="5"/>
        <v>56</v>
      </c>
      <c r="I81" s="41">
        <f>'3월 1주차'!H88</f>
        <v>46</v>
      </c>
      <c r="J81" s="59">
        <f t="shared" si="7"/>
        <v>102</v>
      </c>
      <c r="K81" s="42">
        <f t="shared" si="6"/>
        <v>10</v>
      </c>
      <c r="L81" s="69">
        <f t="shared" si="8"/>
        <v>1</v>
      </c>
      <c r="M81" s="64"/>
    </row>
    <row r="82" spans="1:13" ht="22.5" customHeight="1">
      <c r="A82" s="56">
        <v>188</v>
      </c>
      <c r="B82" s="51" t="s">
        <v>39</v>
      </c>
      <c r="C82" s="25">
        <v>13</v>
      </c>
      <c r="D82" s="25">
        <v>13</v>
      </c>
      <c r="E82" s="25"/>
      <c r="F82" s="43">
        <v>11</v>
      </c>
      <c r="G82" s="43">
        <v>16</v>
      </c>
      <c r="H82" s="40">
        <f t="shared" si="5"/>
        <v>53</v>
      </c>
      <c r="I82" s="41">
        <f>'3월 1주차'!H89</f>
        <v>37</v>
      </c>
      <c r="J82" s="59">
        <f t="shared" si="7"/>
        <v>90</v>
      </c>
      <c r="K82" s="42">
        <f t="shared" si="6"/>
        <v>19</v>
      </c>
      <c r="L82" s="69">
        <f t="shared" si="8"/>
        <v>0.8</v>
      </c>
      <c r="M82" s="64"/>
    </row>
    <row r="83" spans="1:13" ht="22.5" customHeight="1">
      <c r="A83" s="56">
        <v>189</v>
      </c>
      <c r="B83" s="51" t="s">
        <v>39</v>
      </c>
      <c r="C83" s="25">
        <v>8</v>
      </c>
      <c r="D83" s="25">
        <v>6</v>
      </c>
      <c r="E83" s="25"/>
      <c r="F83" s="43">
        <v>5</v>
      </c>
      <c r="G83" s="43"/>
      <c r="H83" s="40">
        <f t="shared" si="5"/>
        <v>19</v>
      </c>
      <c r="I83" s="41">
        <f>'3월 1주차'!H90</f>
        <v>38</v>
      </c>
      <c r="J83" s="59">
        <f t="shared" si="7"/>
        <v>57</v>
      </c>
      <c r="K83" s="42">
        <f t="shared" si="6"/>
        <v>44</v>
      </c>
      <c r="L83" s="69">
        <f t="shared" si="8"/>
        <v>0.6</v>
      </c>
      <c r="M83" s="64"/>
    </row>
    <row r="84" spans="1:13" ht="22.5" customHeight="1">
      <c r="A84" s="57">
        <v>190</v>
      </c>
      <c r="B84" s="51" t="s">
        <v>39</v>
      </c>
      <c r="C84" s="25">
        <v>5</v>
      </c>
      <c r="D84" s="25">
        <v>8</v>
      </c>
      <c r="E84" s="25">
        <v>5</v>
      </c>
      <c r="F84" s="43">
        <v>3</v>
      </c>
      <c r="G84" s="43">
        <v>10</v>
      </c>
      <c r="H84" s="40">
        <f t="shared" si="5"/>
        <v>31</v>
      </c>
      <c r="I84" s="41">
        <f>'3월 1주차'!H91</f>
        <v>31</v>
      </c>
      <c r="J84" s="59">
        <f t="shared" si="7"/>
        <v>62</v>
      </c>
      <c r="K84" s="42">
        <f t="shared" si="6"/>
        <v>38</v>
      </c>
      <c r="L84" s="69">
        <f t="shared" si="8"/>
        <v>1</v>
      </c>
      <c r="M84" s="64"/>
    </row>
    <row r="85" spans="1:13" ht="22.5" customHeight="1">
      <c r="A85" s="56">
        <v>191</v>
      </c>
      <c r="B85" s="51" t="s">
        <v>40</v>
      </c>
      <c r="C85" s="25"/>
      <c r="D85" s="25"/>
      <c r="E85" s="25"/>
      <c r="F85" s="43"/>
      <c r="G85" s="43"/>
      <c r="H85" s="40">
        <f t="shared" si="5"/>
        <v>0</v>
      </c>
      <c r="I85" s="41">
        <f>'3월 1주차'!H92</f>
        <v>0</v>
      </c>
      <c r="J85" s="59">
        <f t="shared" si="7"/>
        <v>0</v>
      </c>
      <c r="K85" s="42">
        <f t="shared" si="6"/>
        <v>98</v>
      </c>
      <c r="L85" s="69">
        <f t="shared" si="8"/>
        <v>0</v>
      </c>
      <c r="M85" s="65" t="s">
        <v>43</v>
      </c>
    </row>
    <row r="86" spans="1:13" ht="22.5" customHeight="1">
      <c r="A86" s="56">
        <v>192</v>
      </c>
      <c r="B86" s="51" t="s">
        <v>39</v>
      </c>
      <c r="C86" s="25">
        <v>11</v>
      </c>
      <c r="D86" s="25">
        <v>13</v>
      </c>
      <c r="E86" s="25"/>
      <c r="F86" s="43">
        <v>8</v>
      </c>
      <c r="G86" s="43">
        <v>11</v>
      </c>
      <c r="H86" s="40">
        <f t="shared" si="5"/>
        <v>43</v>
      </c>
      <c r="I86" s="41">
        <f>'3월 1주차'!H93</f>
        <v>12</v>
      </c>
      <c r="J86" s="59">
        <f t="shared" si="7"/>
        <v>55</v>
      </c>
      <c r="K86" s="42">
        <f t="shared" si="6"/>
        <v>47</v>
      </c>
      <c r="L86" s="69">
        <f t="shared" si="8"/>
        <v>0.8</v>
      </c>
      <c r="M86" s="64"/>
    </row>
    <row r="87" spans="1:13" ht="22.5" customHeight="1">
      <c r="A87" s="56">
        <v>193</v>
      </c>
      <c r="B87" s="51" t="s">
        <v>40</v>
      </c>
      <c r="C87" s="25"/>
      <c r="D87" s="25"/>
      <c r="E87" s="25">
        <v>7</v>
      </c>
      <c r="F87" s="43">
        <v>5</v>
      </c>
      <c r="G87" s="43">
        <v>12</v>
      </c>
      <c r="H87" s="40">
        <f t="shared" si="5"/>
        <v>24</v>
      </c>
      <c r="I87" s="41">
        <f>'3월 1주차'!H94</f>
        <v>24</v>
      </c>
      <c r="J87" s="59">
        <f t="shared" si="7"/>
        <v>48</v>
      </c>
      <c r="K87" s="42">
        <f t="shared" si="6"/>
        <v>57</v>
      </c>
      <c r="L87" s="69">
        <f t="shared" si="8"/>
        <v>0.6</v>
      </c>
      <c r="M87" s="64"/>
    </row>
    <row r="88" spans="1:13" ht="22.5" customHeight="1">
      <c r="A88" s="57">
        <v>194</v>
      </c>
      <c r="B88" s="51" t="s">
        <v>40</v>
      </c>
      <c r="C88" s="25">
        <v>8</v>
      </c>
      <c r="D88" s="25">
        <v>7</v>
      </c>
      <c r="E88" s="25">
        <v>8</v>
      </c>
      <c r="F88" s="43">
        <v>8</v>
      </c>
      <c r="G88" s="43">
        <v>5</v>
      </c>
      <c r="H88" s="40">
        <f t="shared" si="5"/>
        <v>36</v>
      </c>
      <c r="I88" s="41">
        <f>'3월 1주차'!H95</f>
        <v>41</v>
      </c>
      <c r="J88" s="59">
        <f t="shared" si="7"/>
        <v>77</v>
      </c>
      <c r="K88" s="42">
        <f t="shared" si="6"/>
        <v>28</v>
      </c>
      <c r="L88" s="69">
        <f t="shared" si="8"/>
        <v>1</v>
      </c>
      <c r="M88" s="64"/>
    </row>
    <row r="89" spans="1:13" ht="22.5" customHeight="1">
      <c r="A89" s="56">
        <v>195</v>
      </c>
      <c r="B89" s="51" t="s">
        <v>39</v>
      </c>
      <c r="C89" s="25"/>
      <c r="D89" s="25"/>
      <c r="E89" s="25"/>
      <c r="F89" s="43"/>
      <c r="G89" s="43"/>
      <c r="H89" s="40">
        <f t="shared" si="5"/>
        <v>0</v>
      </c>
      <c r="I89" s="41">
        <f>'3월 1주차'!H96</f>
        <v>24</v>
      </c>
      <c r="J89" s="59">
        <f t="shared" si="7"/>
        <v>24</v>
      </c>
      <c r="K89" s="42">
        <f t="shared" si="6"/>
        <v>79</v>
      </c>
      <c r="L89" s="69">
        <f t="shared" si="8"/>
        <v>0</v>
      </c>
      <c r="M89" s="65" t="s">
        <v>43</v>
      </c>
    </row>
    <row r="90" spans="1:13" ht="22.5" customHeight="1">
      <c r="A90" s="56">
        <v>196</v>
      </c>
      <c r="B90" s="51" t="s">
        <v>39</v>
      </c>
      <c r="C90" s="25">
        <v>8</v>
      </c>
      <c r="D90" s="25">
        <v>9</v>
      </c>
      <c r="E90" s="25">
        <v>4</v>
      </c>
      <c r="F90" s="43"/>
      <c r="G90" s="43"/>
      <c r="H90" s="40">
        <f t="shared" si="5"/>
        <v>21</v>
      </c>
      <c r="I90" s="41">
        <f>'3월 1주차'!H97</f>
        <v>27</v>
      </c>
      <c r="J90" s="59">
        <f t="shared" si="7"/>
        <v>48</v>
      </c>
      <c r="K90" s="42">
        <f t="shared" si="6"/>
        <v>57</v>
      </c>
      <c r="L90" s="69">
        <f t="shared" si="8"/>
        <v>0.6</v>
      </c>
      <c r="M90" s="64"/>
    </row>
    <row r="91" spans="1:13" ht="22.5" customHeight="1">
      <c r="A91" s="56">
        <v>197</v>
      </c>
      <c r="B91" s="51" t="s">
        <v>40</v>
      </c>
      <c r="C91" s="25"/>
      <c r="D91" s="25"/>
      <c r="E91" s="25"/>
      <c r="F91" s="43"/>
      <c r="G91" s="43"/>
      <c r="H91" s="40">
        <f t="shared" si="5"/>
        <v>0</v>
      </c>
      <c r="I91" s="41">
        <f>'3월 1주차'!H98</f>
        <v>27</v>
      </c>
      <c r="J91" s="59">
        <f t="shared" si="7"/>
        <v>27</v>
      </c>
      <c r="K91" s="42">
        <f t="shared" si="6"/>
        <v>76</v>
      </c>
      <c r="L91" s="69">
        <f t="shared" si="8"/>
        <v>0</v>
      </c>
      <c r="M91" s="65" t="s">
        <v>43</v>
      </c>
    </row>
    <row r="92" spans="1:13" ht="22.5" customHeight="1">
      <c r="A92" s="56">
        <v>198</v>
      </c>
      <c r="B92" s="51" t="s">
        <v>39</v>
      </c>
      <c r="C92" s="25">
        <v>5</v>
      </c>
      <c r="D92" s="25"/>
      <c r="E92" s="25"/>
      <c r="F92" s="43"/>
      <c r="G92" s="43"/>
      <c r="H92" s="40">
        <f t="shared" si="5"/>
        <v>5</v>
      </c>
      <c r="I92" s="41">
        <f>'3월 1주차'!H99</f>
        <v>9</v>
      </c>
      <c r="J92" s="59">
        <f t="shared" si="7"/>
        <v>14</v>
      </c>
      <c r="K92" s="42">
        <f t="shared" si="6"/>
        <v>87</v>
      </c>
      <c r="L92" s="69">
        <f t="shared" si="8"/>
        <v>0.2</v>
      </c>
      <c r="M92" s="64"/>
    </row>
    <row r="93" spans="1:13" ht="22.5" customHeight="1">
      <c r="A93" s="56">
        <v>200</v>
      </c>
      <c r="B93" s="51" t="s">
        <v>39</v>
      </c>
      <c r="C93" s="25"/>
      <c r="D93" s="25"/>
      <c r="E93" s="25"/>
      <c r="F93" s="43"/>
      <c r="G93" s="43"/>
      <c r="H93" s="40">
        <f t="shared" si="5"/>
        <v>0</v>
      </c>
      <c r="I93" s="41">
        <f>'3월 1주차'!H100</f>
        <v>36</v>
      </c>
      <c r="J93" s="59">
        <f t="shared" si="7"/>
        <v>36</v>
      </c>
      <c r="K93" s="42">
        <f t="shared" si="6"/>
        <v>65</v>
      </c>
      <c r="L93" s="69">
        <f t="shared" si="8"/>
        <v>0</v>
      </c>
      <c r="M93" s="65" t="s">
        <v>43</v>
      </c>
    </row>
    <row r="94" spans="1:13" ht="22.5" customHeight="1">
      <c r="A94" s="56">
        <v>201</v>
      </c>
      <c r="B94" s="51" t="s">
        <v>40</v>
      </c>
      <c r="C94" s="25">
        <v>8</v>
      </c>
      <c r="D94" s="25"/>
      <c r="E94" s="25"/>
      <c r="F94" s="43"/>
      <c r="G94" s="43"/>
      <c r="H94" s="40">
        <f t="shared" si="5"/>
        <v>8</v>
      </c>
      <c r="I94" s="41">
        <f>'3월 1주차'!H101</f>
        <v>23</v>
      </c>
      <c r="J94" s="59">
        <f t="shared" si="7"/>
        <v>31</v>
      </c>
      <c r="K94" s="42">
        <f t="shared" si="6"/>
        <v>70</v>
      </c>
      <c r="L94" s="69">
        <f t="shared" si="8"/>
        <v>0.2</v>
      </c>
      <c r="M94" s="64"/>
    </row>
    <row r="95" spans="1:13" ht="22.5" customHeight="1">
      <c r="A95" s="56">
        <v>202</v>
      </c>
      <c r="B95" s="51" t="s">
        <v>40</v>
      </c>
      <c r="C95" s="25">
        <v>1</v>
      </c>
      <c r="D95" s="25">
        <v>10</v>
      </c>
      <c r="E95" s="25"/>
      <c r="F95" s="43"/>
      <c r="G95" s="43">
        <v>8</v>
      </c>
      <c r="H95" s="40">
        <f t="shared" si="5"/>
        <v>19</v>
      </c>
      <c r="I95" s="41">
        <f>'3월 1주차'!H102</f>
        <v>25</v>
      </c>
      <c r="J95" s="59">
        <f t="shared" si="7"/>
        <v>44</v>
      </c>
      <c r="K95" s="42">
        <f t="shared" si="6"/>
        <v>60</v>
      </c>
      <c r="L95" s="69">
        <f t="shared" si="8"/>
        <v>0.6</v>
      </c>
      <c r="M95" s="64"/>
    </row>
    <row r="96" spans="1:13" ht="22.5" customHeight="1">
      <c r="A96" s="56">
        <v>203</v>
      </c>
      <c r="B96" s="51" t="s">
        <v>40</v>
      </c>
      <c r="C96" s="25"/>
      <c r="D96" s="25"/>
      <c r="E96" s="25"/>
      <c r="F96" s="43"/>
      <c r="G96" s="43"/>
      <c r="H96" s="40">
        <f t="shared" si="5"/>
        <v>0</v>
      </c>
      <c r="I96" s="41">
        <f>'3월 1주차'!H103</f>
        <v>14</v>
      </c>
      <c r="J96" s="59">
        <f t="shared" si="7"/>
        <v>14</v>
      </c>
      <c r="K96" s="42">
        <f t="shared" si="6"/>
        <v>87</v>
      </c>
      <c r="L96" s="69">
        <f t="shared" si="8"/>
        <v>0</v>
      </c>
      <c r="M96" s="65" t="s">
        <v>43</v>
      </c>
    </row>
    <row r="97" spans="1:13" ht="22.5" customHeight="1">
      <c r="A97" s="56">
        <v>204</v>
      </c>
      <c r="B97" s="51" t="s">
        <v>39</v>
      </c>
      <c r="C97" s="25"/>
      <c r="D97" s="25">
        <v>7</v>
      </c>
      <c r="E97" s="25">
        <v>10</v>
      </c>
      <c r="F97" s="43">
        <v>6</v>
      </c>
      <c r="G97" s="43"/>
      <c r="H97" s="40">
        <f t="shared" si="5"/>
        <v>23</v>
      </c>
      <c r="I97" s="41">
        <f>'3월 1주차'!H104</f>
        <v>0</v>
      </c>
      <c r="J97" s="59">
        <f t="shared" si="7"/>
        <v>23</v>
      </c>
      <c r="K97" s="42">
        <f t="shared" si="6"/>
        <v>80</v>
      </c>
      <c r="L97" s="69">
        <f t="shared" si="8"/>
        <v>0.6</v>
      </c>
      <c r="M97" s="64"/>
    </row>
    <row r="98" spans="1:13" ht="22.5" customHeight="1">
      <c r="A98" s="56">
        <v>205</v>
      </c>
      <c r="B98" s="51" t="s">
        <v>40</v>
      </c>
      <c r="C98" s="25"/>
      <c r="D98" s="25"/>
      <c r="E98" s="25"/>
      <c r="F98" s="43"/>
      <c r="G98" s="43"/>
      <c r="H98" s="40">
        <f t="shared" si="5"/>
        <v>0</v>
      </c>
      <c r="I98" s="41">
        <f>'3월 1주차'!H105</f>
        <v>15</v>
      </c>
      <c r="J98" s="59">
        <f t="shared" si="7"/>
        <v>15</v>
      </c>
      <c r="K98" s="42">
        <f t="shared" si="6"/>
        <v>86</v>
      </c>
      <c r="L98" s="69">
        <f t="shared" si="8"/>
        <v>0</v>
      </c>
      <c r="M98" s="65" t="s">
        <v>43</v>
      </c>
    </row>
    <row r="99" spans="1:13" ht="22.5" customHeight="1">
      <c r="A99" s="57">
        <v>210</v>
      </c>
      <c r="B99" s="51" t="s">
        <v>40</v>
      </c>
      <c r="C99" s="25">
        <v>10</v>
      </c>
      <c r="D99" s="25">
        <v>13</v>
      </c>
      <c r="E99" s="25">
        <v>9</v>
      </c>
      <c r="F99" s="43">
        <v>9</v>
      </c>
      <c r="G99" s="43">
        <v>6</v>
      </c>
      <c r="H99" s="40">
        <f t="shared" si="5"/>
        <v>47</v>
      </c>
      <c r="I99" s="41">
        <f>'3월 1주차'!H106</f>
        <v>48</v>
      </c>
      <c r="J99" s="59">
        <f t="shared" si="7"/>
        <v>95</v>
      </c>
      <c r="K99" s="42">
        <f t="shared" si="6"/>
        <v>14</v>
      </c>
      <c r="L99" s="69">
        <f t="shared" si="8"/>
        <v>1</v>
      </c>
      <c r="M99" s="64"/>
    </row>
    <row r="100" spans="1:13" ht="22.5" customHeight="1">
      <c r="A100" s="56">
        <v>211</v>
      </c>
      <c r="B100" s="51" t="s">
        <v>40</v>
      </c>
      <c r="C100" s="25"/>
      <c r="D100" s="25"/>
      <c r="E100" s="25"/>
      <c r="F100" s="43"/>
      <c r="G100" s="43"/>
      <c r="H100" s="40">
        <f t="shared" si="5"/>
        <v>0</v>
      </c>
      <c r="I100" s="41">
        <f>'3월 1주차'!H107</f>
        <v>21</v>
      </c>
      <c r="J100" s="59">
        <f t="shared" si="7"/>
        <v>21</v>
      </c>
      <c r="K100" s="42">
        <f t="shared" si="6"/>
        <v>81</v>
      </c>
      <c r="L100" s="69">
        <f t="shared" si="8"/>
        <v>0</v>
      </c>
      <c r="M100" s="65" t="s">
        <v>43</v>
      </c>
    </row>
    <row r="101" spans="1:13" ht="22.5" customHeight="1">
      <c r="A101" s="57">
        <v>212</v>
      </c>
      <c r="B101" s="51" t="s">
        <v>39</v>
      </c>
      <c r="C101" s="25">
        <v>13</v>
      </c>
      <c r="D101" s="25">
        <v>13</v>
      </c>
      <c r="E101" s="25">
        <v>12</v>
      </c>
      <c r="F101" s="43">
        <v>11</v>
      </c>
      <c r="G101" s="43">
        <v>15</v>
      </c>
      <c r="H101" s="40">
        <f t="shared" si="5"/>
        <v>64</v>
      </c>
      <c r="I101" s="41">
        <f>'3월 1주차'!H108</f>
        <v>52</v>
      </c>
      <c r="J101" s="59">
        <f t="shared" si="7"/>
        <v>116</v>
      </c>
      <c r="K101" s="42">
        <f t="shared" si="6"/>
        <v>6</v>
      </c>
      <c r="L101" s="69">
        <f t="shared" si="8"/>
        <v>1</v>
      </c>
      <c r="M101" s="64"/>
    </row>
    <row r="102" spans="1:13" ht="22.5" customHeight="1">
      <c r="A102" s="56">
        <v>213</v>
      </c>
      <c r="B102" s="51" t="s">
        <v>39</v>
      </c>
      <c r="C102" s="25"/>
      <c r="D102" s="25"/>
      <c r="E102" s="25"/>
      <c r="F102" s="43"/>
      <c r="G102" s="43"/>
      <c r="H102" s="40">
        <f t="shared" si="5"/>
        <v>0</v>
      </c>
      <c r="I102" s="41">
        <f>'3월 1주차'!H109</f>
        <v>31</v>
      </c>
      <c r="J102" s="59">
        <f t="shared" si="7"/>
        <v>31</v>
      </c>
      <c r="K102" s="42">
        <f t="shared" ref="K102:K107" si="9">RANK(J102,J$6:J$107)</f>
        <v>70</v>
      </c>
      <c r="L102" s="69">
        <f t="shared" si="8"/>
        <v>0</v>
      </c>
      <c r="M102" s="65" t="s">
        <v>43</v>
      </c>
    </row>
    <row r="103" spans="1:13" ht="22.5" customHeight="1">
      <c r="A103" s="56">
        <v>214</v>
      </c>
      <c r="B103" s="51" t="s">
        <v>40</v>
      </c>
      <c r="C103" s="25">
        <v>11</v>
      </c>
      <c r="D103" s="25"/>
      <c r="E103" s="25"/>
      <c r="F103" s="43"/>
      <c r="G103" s="43"/>
      <c r="H103" s="40">
        <f t="shared" si="5"/>
        <v>11</v>
      </c>
      <c r="I103" s="41">
        <f>'3월 1주차'!H110</f>
        <v>17</v>
      </c>
      <c r="J103" s="59">
        <f t="shared" si="7"/>
        <v>28</v>
      </c>
      <c r="K103" s="42">
        <f t="shared" si="9"/>
        <v>75</v>
      </c>
      <c r="L103" s="69">
        <f t="shared" si="8"/>
        <v>0.2</v>
      </c>
      <c r="M103" s="64"/>
    </row>
    <row r="104" spans="1:13" ht="22.5" customHeight="1">
      <c r="A104" s="56">
        <v>215</v>
      </c>
      <c r="B104" s="51" t="s">
        <v>39</v>
      </c>
      <c r="C104" s="25">
        <v>6</v>
      </c>
      <c r="D104" s="25">
        <v>6</v>
      </c>
      <c r="E104" s="25"/>
      <c r="F104" s="43">
        <v>3</v>
      </c>
      <c r="G104" s="43"/>
      <c r="H104" s="40">
        <f t="shared" si="5"/>
        <v>15</v>
      </c>
      <c r="I104" s="41">
        <f>'3월 1주차'!H111</f>
        <v>17</v>
      </c>
      <c r="J104" s="59">
        <f t="shared" si="7"/>
        <v>32</v>
      </c>
      <c r="K104" s="42">
        <f t="shared" si="9"/>
        <v>69</v>
      </c>
      <c r="L104" s="69">
        <f t="shared" si="8"/>
        <v>0.6</v>
      </c>
      <c r="M104" s="64"/>
    </row>
    <row r="105" spans="1:13" ht="22.5" customHeight="1">
      <c r="A105" s="56">
        <v>216</v>
      </c>
      <c r="B105" s="51" t="s">
        <v>39</v>
      </c>
      <c r="C105" s="25"/>
      <c r="D105" s="25"/>
      <c r="E105" s="25"/>
      <c r="F105" s="43"/>
      <c r="G105" s="43"/>
      <c r="H105" s="40">
        <f t="shared" si="5"/>
        <v>0</v>
      </c>
      <c r="I105" s="41">
        <f>'3월 1주차'!H112</f>
        <v>13</v>
      </c>
      <c r="J105" s="59">
        <f t="shared" si="7"/>
        <v>13</v>
      </c>
      <c r="K105" s="42">
        <f t="shared" si="9"/>
        <v>90</v>
      </c>
      <c r="L105" s="69">
        <f t="shared" si="8"/>
        <v>0</v>
      </c>
      <c r="M105" s="65" t="s">
        <v>43</v>
      </c>
    </row>
    <row r="106" spans="1:13" ht="22.5" customHeight="1">
      <c r="A106" s="56">
        <v>217</v>
      </c>
      <c r="B106" s="51" t="s">
        <v>40</v>
      </c>
      <c r="C106" s="25"/>
      <c r="D106" s="25"/>
      <c r="E106" s="25"/>
      <c r="F106" s="43"/>
      <c r="G106" s="43"/>
      <c r="H106" s="40">
        <f t="shared" si="5"/>
        <v>0</v>
      </c>
      <c r="I106" s="41">
        <f>'3월 1주차'!H113</f>
        <v>12</v>
      </c>
      <c r="J106" s="59">
        <f t="shared" si="7"/>
        <v>12</v>
      </c>
      <c r="K106" s="42">
        <f t="shared" si="9"/>
        <v>92</v>
      </c>
      <c r="L106" s="69">
        <f t="shared" si="8"/>
        <v>0</v>
      </c>
      <c r="M106" s="65" t="s">
        <v>43</v>
      </c>
    </row>
    <row r="107" spans="1:13" ht="22.5" customHeight="1" thickBot="1">
      <c r="A107" s="56">
        <v>237</v>
      </c>
      <c r="B107" s="51" t="s">
        <v>39</v>
      </c>
      <c r="C107" s="25">
        <v>9</v>
      </c>
      <c r="D107" s="25"/>
      <c r="E107" s="25">
        <v>7</v>
      </c>
      <c r="F107" s="43"/>
      <c r="G107" s="43"/>
      <c r="H107" s="40">
        <f t="shared" si="5"/>
        <v>16</v>
      </c>
      <c r="I107" s="41">
        <f>'3월 1주차'!H114</f>
        <v>0</v>
      </c>
      <c r="J107" s="59">
        <f t="shared" si="7"/>
        <v>16</v>
      </c>
      <c r="K107" s="42">
        <f t="shared" si="9"/>
        <v>85</v>
      </c>
      <c r="L107" s="69">
        <f t="shared" si="8"/>
        <v>0.4</v>
      </c>
      <c r="M107" s="66"/>
    </row>
    <row r="108" spans="1:13" ht="26.25">
      <c r="A108" s="117" t="s">
        <v>22</v>
      </c>
      <c r="B108" s="118"/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67"/>
    </row>
    <row r="109" spans="1:13" ht="16.5">
      <c r="A109" s="119" t="s">
        <v>23</v>
      </c>
      <c r="B109" s="120"/>
      <c r="C109" s="120"/>
      <c r="D109" s="120"/>
      <c r="E109" s="120"/>
      <c r="F109" s="120"/>
      <c r="G109" s="120"/>
      <c r="H109" s="120"/>
      <c r="I109" s="120"/>
      <c r="J109" s="120"/>
      <c r="K109" s="120"/>
      <c r="L109" s="120"/>
      <c r="M109" s="121"/>
    </row>
    <row r="110" spans="1:13" ht="26.25">
      <c r="A110" s="122" t="s">
        <v>38</v>
      </c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4"/>
    </row>
    <row r="111" spans="1:13" ht="17.25" thickBot="1">
      <c r="A111" s="101" t="s">
        <v>24</v>
      </c>
      <c r="B111" s="102"/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03"/>
    </row>
  </sheetData>
  <mergeCells count="8">
    <mergeCell ref="A109:M109"/>
    <mergeCell ref="A111:M111"/>
    <mergeCell ref="A110:M110"/>
    <mergeCell ref="A2:M2"/>
    <mergeCell ref="A3:M3"/>
    <mergeCell ref="H4:K4"/>
    <mergeCell ref="L4:L5"/>
    <mergeCell ref="A108:L108"/>
  </mergeCells>
  <phoneticPr fontId="1" type="noConversion"/>
  <conditionalFormatting sqref="C6:I107">
    <cfRule type="cellIs" dxfId="8" priority="3" operator="equal">
      <formula>0</formula>
    </cfRule>
  </conditionalFormatting>
  <conditionalFormatting sqref="L6:L107">
    <cfRule type="cellIs" dxfId="7" priority="2" operator="lessThan">
      <formula>1</formula>
    </cfRule>
  </conditionalFormatting>
  <conditionalFormatting sqref="C6:I107">
    <cfRule type="cellIs" dxfId="6" priority="1" operator="equal">
      <formula>0</formula>
    </cfRule>
  </conditionalFormatting>
  <pageMargins left="0.70866141732283472" right="0.70866141732283472" top="0.47" bottom="0.46" header="0.31496062992125984" footer="0.31496062992125984"/>
  <pageSetup paperSize="1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11"/>
  <sheetViews>
    <sheetView tabSelected="1" workbookViewId="0">
      <selection activeCell="A3" sqref="A3:M3"/>
    </sheetView>
  </sheetViews>
  <sheetFormatPr defaultRowHeight="31.5"/>
  <cols>
    <col min="1" max="1" width="13.375" style="27" customWidth="1"/>
    <col min="2" max="2" width="9" style="23"/>
    <col min="3" max="7" width="11" style="23" customWidth="1"/>
    <col min="8" max="11" width="11.625" style="27" customWidth="1"/>
    <col min="12" max="12" width="11.125" customWidth="1"/>
    <col min="13" max="13" width="15" style="23" customWidth="1"/>
  </cols>
  <sheetData>
    <row r="1" spans="1:13" ht="32.25" thickBot="1">
      <c r="A1" s="73"/>
      <c r="B1" s="87"/>
      <c r="C1" s="88"/>
      <c r="D1" s="87"/>
      <c r="E1" s="87"/>
      <c r="F1" s="87"/>
      <c r="G1" s="87"/>
      <c r="H1" s="68"/>
      <c r="I1" s="68"/>
      <c r="J1" s="68"/>
      <c r="K1" s="68"/>
      <c r="L1" s="71"/>
      <c r="M1" s="60"/>
    </row>
    <row r="2" spans="1:13" ht="35.25" thickTop="1" thickBot="1">
      <c r="A2" s="107" t="s">
        <v>41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9"/>
    </row>
    <row r="3" spans="1:13" ht="27.75" thickTop="1" thickBot="1">
      <c r="A3" s="110" t="s">
        <v>56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2"/>
    </row>
    <row r="4" spans="1:13" ht="18" customHeight="1" thickBot="1">
      <c r="A4" s="78"/>
      <c r="B4" s="89"/>
      <c r="C4" s="90">
        <v>28</v>
      </c>
      <c r="D4" s="90">
        <v>29</v>
      </c>
      <c r="E4" s="90">
        <v>30</v>
      </c>
      <c r="F4" s="90">
        <v>31</v>
      </c>
      <c r="G4" s="90">
        <v>1</v>
      </c>
      <c r="H4" s="136" t="s">
        <v>48</v>
      </c>
      <c r="I4" s="137"/>
      <c r="J4" s="137"/>
      <c r="K4" s="138"/>
      <c r="L4" s="139" t="s">
        <v>49</v>
      </c>
      <c r="M4" s="79" t="s">
        <v>54</v>
      </c>
    </row>
    <row r="5" spans="1:13" ht="63.75" thickBot="1">
      <c r="A5" s="10" t="s">
        <v>47</v>
      </c>
      <c r="B5" s="70" t="s">
        <v>14</v>
      </c>
      <c r="C5" s="46" t="s">
        <v>31</v>
      </c>
      <c r="D5" s="91" t="s">
        <v>32</v>
      </c>
      <c r="E5" s="46" t="s">
        <v>5</v>
      </c>
      <c r="F5" s="46" t="s">
        <v>34</v>
      </c>
      <c r="G5" s="46" t="s">
        <v>7</v>
      </c>
      <c r="H5" s="92" t="s">
        <v>50</v>
      </c>
      <c r="I5" s="95" t="s">
        <v>51</v>
      </c>
      <c r="J5" s="95" t="s">
        <v>52</v>
      </c>
      <c r="K5" s="96" t="s">
        <v>53</v>
      </c>
      <c r="L5" s="140"/>
      <c r="M5" s="80"/>
    </row>
    <row r="6" spans="1:13">
      <c r="A6" s="33">
        <v>100</v>
      </c>
      <c r="B6" s="5" t="s">
        <v>39</v>
      </c>
      <c r="C6" s="5">
        <v>6</v>
      </c>
      <c r="D6" s="5">
        <v>12</v>
      </c>
      <c r="E6" s="5">
        <v>8</v>
      </c>
      <c r="F6" s="6">
        <v>8</v>
      </c>
      <c r="G6" s="6">
        <v>8</v>
      </c>
      <c r="H6" s="40">
        <f>SUM(C6:G6)</f>
        <v>42</v>
      </c>
      <c r="I6" s="41">
        <f>'[1]2주차'!N6</f>
        <v>99</v>
      </c>
      <c r="J6" s="25">
        <f>SUM(H6,I6)</f>
        <v>141</v>
      </c>
      <c r="K6" s="42">
        <f t="shared" ref="K6:K37" si="0">RANK(J6,J$6:J$107)</f>
        <v>10</v>
      </c>
      <c r="L6" s="12">
        <f>COUNTA(C6,D6,E6,F6,G6)/5</f>
        <v>1</v>
      </c>
      <c r="M6" s="81"/>
    </row>
    <row r="7" spans="1:13" ht="32.25" thickBot="1">
      <c r="A7" s="74">
        <v>103</v>
      </c>
      <c r="B7" s="93" t="s">
        <v>39</v>
      </c>
      <c r="C7" s="93"/>
      <c r="D7" s="93"/>
      <c r="E7" s="93"/>
      <c r="F7" s="93"/>
      <c r="G7" s="93"/>
      <c r="H7" s="97">
        <f t="shared" ref="H7:H70" si="1">SUM(C7:G7)</f>
        <v>0</v>
      </c>
      <c r="I7" s="98">
        <f>'[1]2주차'!N7</f>
        <v>13</v>
      </c>
      <c r="J7" s="99">
        <f t="shared" ref="J7:J70" si="2">SUM(H7,I7)</f>
        <v>13</v>
      </c>
      <c r="K7" s="100">
        <f t="shared" si="0"/>
        <v>94</v>
      </c>
      <c r="L7" s="72">
        <f t="shared" ref="L7:L70" si="3">COUNTA(C7,D7,E7,F7,G7)/5</f>
        <v>0</v>
      </c>
      <c r="M7" s="82" t="s">
        <v>55</v>
      </c>
    </row>
    <row r="8" spans="1:13">
      <c r="A8" s="28">
        <v>106</v>
      </c>
      <c r="B8" s="5" t="s">
        <v>18</v>
      </c>
      <c r="C8" s="5">
        <v>7</v>
      </c>
      <c r="D8" s="5">
        <v>12</v>
      </c>
      <c r="E8" s="5">
        <v>10</v>
      </c>
      <c r="F8" s="5">
        <v>7</v>
      </c>
      <c r="G8" s="6">
        <v>6</v>
      </c>
      <c r="H8" s="40">
        <f t="shared" si="1"/>
        <v>42</v>
      </c>
      <c r="I8" s="41">
        <f>'[1]2주차'!N8</f>
        <v>82</v>
      </c>
      <c r="J8" s="25">
        <f t="shared" si="2"/>
        <v>124</v>
      </c>
      <c r="K8" s="42">
        <f t="shared" si="0"/>
        <v>17</v>
      </c>
      <c r="L8" s="12">
        <f t="shared" si="3"/>
        <v>1</v>
      </c>
      <c r="M8" s="83"/>
    </row>
    <row r="9" spans="1:13">
      <c r="A9" s="28">
        <v>107</v>
      </c>
      <c r="B9" s="5" t="s">
        <v>18</v>
      </c>
      <c r="C9" s="5">
        <v>4</v>
      </c>
      <c r="D9" s="5">
        <v>7</v>
      </c>
      <c r="E9" s="5">
        <v>6</v>
      </c>
      <c r="F9" s="5"/>
      <c r="G9" s="6">
        <v>4</v>
      </c>
      <c r="H9" s="40">
        <f t="shared" si="1"/>
        <v>21</v>
      </c>
      <c r="I9" s="41">
        <f>'[1]2주차'!N9</f>
        <v>64</v>
      </c>
      <c r="J9" s="25">
        <f t="shared" si="2"/>
        <v>85</v>
      </c>
      <c r="K9" s="42">
        <f t="shared" si="0"/>
        <v>36</v>
      </c>
      <c r="L9" s="12">
        <f t="shared" si="3"/>
        <v>0.8</v>
      </c>
      <c r="M9" s="84"/>
    </row>
    <row r="10" spans="1:13" ht="32.25" thickBot="1">
      <c r="A10" s="28">
        <v>108</v>
      </c>
      <c r="B10" s="5" t="s">
        <v>18</v>
      </c>
      <c r="C10" s="5">
        <v>6</v>
      </c>
      <c r="D10" s="5">
        <v>6</v>
      </c>
      <c r="E10" s="5"/>
      <c r="F10" s="5">
        <v>2</v>
      </c>
      <c r="G10" s="6">
        <v>3</v>
      </c>
      <c r="H10" s="40">
        <f t="shared" si="1"/>
        <v>17</v>
      </c>
      <c r="I10" s="41">
        <f>'[1]2주차'!N10</f>
        <v>60</v>
      </c>
      <c r="J10" s="25">
        <f t="shared" si="2"/>
        <v>77</v>
      </c>
      <c r="K10" s="42">
        <f t="shared" si="0"/>
        <v>45</v>
      </c>
      <c r="L10" s="12">
        <f t="shared" si="3"/>
        <v>0.8</v>
      </c>
      <c r="M10" s="64"/>
    </row>
    <row r="11" spans="1:13">
      <c r="A11" s="33">
        <v>109</v>
      </c>
      <c r="B11" s="5" t="s">
        <v>39</v>
      </c>
      <c r="C11" s="5">
        <v>8</v>
      </c>
      <c r="D11" s="5">
        <v>9</v>
      </c>
      <c r="E11" s="5">
        <v>7</v>
      </c>
      <c r="F11" s="5">
        <v>8</v>
      </c>
      <c r="G11" s="6">
        <v>8</v>
      </c>
      <c r="H11" s="40">
        <f t="shared" si="1"/>
        <v>40</v>
      </c>
      <c r="I11" s="41">
        <f>'[1]2주차'!N11</f>
        <v>84</v>
      </c>
      <c r="J11" s="25">
        <f t="shared" si="2"/>
        <v>124</v>
      </c>
      <c r="K11" s="42">
        <f t="shared" si="0"/>
        <v>17</v>
      </c>
      <c r="L11" s="12">
        <f t="shared" si="3"/>
        <v>1</v>
      </c>
      <c r="M11" s="83"/>
    </row>
    <row r="12" spans="1:13">
      <c r="A12" s="28">
        <v>110</v>
      </c>
      <c r="B12" s="5" t="s">
        <v>39</v>
      </c>
      <c r="C12" s="5"/>
      <c r="D12" s="5">
        <v>9</v>
      </c>
      <c r="E12" s="5">
        <v>7</v>
      </c>
      <c r="F12" s="5">
        <v>3</v>
      </c>
      <c r="G12" s="7">
        <v>9</v>
      </c>
      <c r="H12" s="40">
        <f t="shared" si="1"/>
        <v>28</v>
      </c>
      <c r="I12" s="41">
        <f>'[1]2주차'!N12</f>
        <v>91</v>
      </c>
      <c r="J12" s="25">
        <f t="shared" si="2"/>
        <v>119</v>
      </c>
      <c r="K12" s="42">
        <f t="shared" si="0"/>
        <v>20</v>
      </c>
      <c r="L12" s="12">
        <f t="shared" si="3"/>
        <v>0.8</v>
      </c>
      <c r="M12" s="85"/>
    </row>
    <row r="13" spans="1:13">
      <c r="A13" s="28">
        <v>111</v>
      </c>
      <c r="B13" s="5" t="s">
        <v>39</v>
      </c>
      <c r="C13" s="5"/>
      <c r="D13" s="5"/>
      <c r="E13" s="5">
        <v>3</v>
      </c>
      <c r="F13" s="5"/>
      <c r="G13" s="7"/>
      <c r="H13" s="40">
        <f t="shared" si="1"/>
        <v>3</v>
      </c>
      <c r="I13" s="41">
        <f>'[1]2주차'!N13</f>
        <v>63</v>
      </c>
      <c r="J13" s="25">
        <f t="shared" si="2"/>
        <v>66</v>
      </c>
      <c r="K13" s="42">
        <f t="shared" si="0"/>
        <v>53</v>
      </c>
      <c r="L13" s="12">
        <f t="shared" si="3"/>
        <v>0.2</v>
      </c>
      <c r="M13" s="85"/>
    </row>
    <row r="14" spans="1:13">
      <c r="A14" s="74">
        <v>113</v>
      </c>
      <c r="B14" s="93" t="s">
        <v>39</v>
      </c>
      <c r="C14" s="93"/>
      <c r="D14" s="93"/>
      <c r="E14" s="93"/>
      <c r="F14" s="93"/>
      <c r="G14" s="94"/>
      <c r="H14" s="97">
        <f t="shared" si="1"/>
        <v>0</v>
      </c>
      <c r="I14" s="98">
        <f>'[1]2주차'!N15</f>
        <v>9</v>
      </c>
      <c r="J14" s="99">
        <f t="shared" si="2"/>
        <v>9</v>
      </c>
      <c r="K14" s="100">
        <f t="shared" si="0"/>
        <v>97</v>
      </c>
      <c r="L14" s="72">
        <f t="shared" si="3"/>
        <v>0</v>
      </c>
      <c r="M14" s="82" t="s">
        <v>55</v>
      </c>
    </row>
    <row r="15" spans="1:13">
      <c r="A15" s="28">
        <v>114</v>
      </c>
      <c r="B15" s="5" t="s">
        <v>39</v>
      </c>
      <c r="C15" s="5">
        <v>4</v>
      </c>
      <c r="D15" s="5">
        <v>8</v>
      </c>
      <c r="E15" s="5">
        <v>6</v>
      </c>
      <c r="F15" s="5">
        <v>8</v>
      </c>
      <c r="G15" s="7">
        <v>3</v>
      </c>
      <c r="H15" s="40">
        <f t="shared" si="1"/>
        <v>29</v>
      </c>
      <c r="I15" s="41">
        <f>'[1]2주차'!N16</f>
        <v>65</v>
      </c>
      <c r="J15" s="25">
        <f t="shared" si="2"/>
        <v>94</v>
      </c>
      <c r="K15" s="42">
        <f t="shared" si="0"/>
        <v>33</v>
      </c>
      <c r="L15" s="12">
        <f t="shared" si="3"/>
        <v>1</v>
      </c>
      <c r="M15" s="85"/>
    </row>
    <row r="16" spans="1:13">
      <c r="A16" s="28">
        <v>116</v>
      </c>
      <c r="B16" s="5" t="s">
        <v>39</v>
      </c>
      <c r="C16" s="5"/>
      <c r="D16" s="5">
        <v>5</v>
      </c>
      <c r="E16" s="5">
        <v>3</v>
      </c>
      <c r="F16" s="5">
        <v>1</v>
      </c>
      <c r="G16" s="7">
        <v>7</v>
      </c>
      <c r="H16" s="40">
        <f t="shared" si="1"/>
        <v>16</v>
      </c>
      <c r="I16" s="41">
        <f>'[1]2주차'!N17</f>
        <v>51</v>
      </c>
      <c r="J16" s="25">
        <f t="shared" si="2"/>
        <v>67</v>
      </c>
      <c r="K16" s="42">
        <f t="shared" si="0"/>
        <v>52</v>
      </c>
      <c r="L16" s="12">
        <f t="shared" si="3"/>
        <v>0.8</v>
      </c>
      <c r="M16" s="85"/>
    </row>
    <row r="17" spans="1:13">
      <c r="A17" s="28">
        <v>117</v>
      </c>
      <c r="B17" s="5" t="s">
        <v>18</v>
      </c>
      <c r="C17" s="5">
        <v>5</v>
      </c>
      <c r="D17" s="5">
        <v>4</v>
      </c>
      <c r="E17" s="5"/>
      <c r="F17" s="5"/>
      <c r="G17" s="7"/>
      <c r="H17" s="40">
        <f t="shared" si="1"/>
        <v>9</v>
      </c>
      <c r="I17" s="41">
        <f>'[1]2주차'!N18</f>
        <v>49</v>
      </c>
      <c r="J17" s="25">
        <f t="shared" si="2"/>
        <v>58</v>
      </c>
      <c r="K17" s="42">
        <f t="shared" si="0"/>
        <v>60</v>
      </c>
      <c r="L17" s="12">
        <f t="shared" si="3"/>
        <v>0.4</v>
      </c>
      <c r="M17" s="64"/>
    </row>
    <row r="18" spans="1:13">
      <c r="A18" s="28">
        <v>118</v>
      </c>
      <c r="B18" s="5" t="s">
        <v>39</v>
      </c>
      <c r="C18" s="5">
        <v>3</v>
      </c>
      <c r="D18" s="5">
        <v>13</v>
      </c>
      <c r="E18" s="5">
        <v>9</v>
      </c>
      <c r="F18" s="5">
        <v>2</v>
      </c>
      <c r="G18" s="7">
        <v>9</v>
      </c>
      <c r="H18" s="40">
        <f t="shared" si="1"/>
        <v>36</v>
      </c>
      <c r="I18" s="41">
        <f>'[1]2주차'!N19</f>
        <v>98</v>
      </c>
      <c r="J18" s="25">
        <f t="shared" si="2"/>
        <v>134</v>
      </c>
      <c r="K18" s="42">
        <f t="shared" si="0"/>
        <v>12</v>
      </c>
      <c r="L18" s="12">
        <f t="shared" si="3"/>
        <v>1</v>
      </c>
      <c r="M18" s="86"/>
    </row>
    <row r="19" spans="1:13">
      <c r="A19" s="28">
        <v>119</v>
      </c>
      <c r="B19" s="5" t="s">
        <v>39</v>
      </c>
      <c r="C19" s="5">
        <v>5</v>
      </c>
      <c r="D19" s="5">
        <v>9</v>
      </c>
      <c r="E19" s="5">
        <v>2</v>
      </c>
      <c r="F19" s="5">
        <v>3</v>
      </c>
      <c r="G19" s="7">
        <v>9</v>
      </c>
      <c r="H19" s="40">
        <f t="shared" si="1"/>
        <v>28</v>
      </c>
      <c r="I19" s="41">
        <f>'[1]2주차'!N20</f>
        <v>56</v>
      </c>
      <c r="J19" s="25">
        <f t="shared" si="2"/>
        <v>84</v>
      </c>
      <c r="K19" s="42">
        <f t="shared" si="0"/>
        <v>39</v>
      </c>
      <c r="L19" s="12">
        <f t="shared" si="3"/>
        <v>1</v>
      </c>
      <c r="M19" s="86"/>
    </row>
    <row r="20" spans="1:13">
      <c r="A20" s="28">
        <v>121</v>
      </c>
      <c r="B20" s="5" t="s">
        <v>39</v>
      </c>
      <c r="C20" s="5"/>
      <c r="D20" s="5">
        <v>4</v>
      </c>
      <c r="E20" s="5">
        <v>2</v>
      </c>
      <c r="F20" s="5">
        <v>3</v>
      </c>
      <c r="G20" s="7">
        <v>3</v>
      </c>
      <c r="H20" s="40">
        <f t="shared" si="1"/>
        <v>12</v>
      </c>
      <c r="I20" s="41">
        <f>'[1]2주차'!N21</f>
        <v>44</v>
      </c>
      <c r="J20" s="25">
        <f t="shared" si="2"/>
        <v>56</v>
      </c>
      <c r="K20" s="42">
        <f t="shared" si="0"/>
        <v>61</v>
      </c>
      <c r="L20" s="12">
        <f t="shared" si="3"/>
        <v>0.8</v>
      </c>
      <c r="M20" s="86"/>
    </row>
    <row r="21" spans="1:13">
      <c r="A21" s="28">
        <v>122</v>
      </c>
      <c r="B21" s="5" t="s">
        <v>39</v>
      </c>
      <c r="C21" s="5">
        <v>8</v>
      </c>
      <c r="D21" s="5">
        <v>3</v>
      </c>
      <c r="E21" s="5">
        <v>3</v>
      </c>
      <c r="F21" s="5"/>
      <c r="G21" s="7"/>
      <c r="H21" s="40">
        <f t="shared" si="1"/>
        <v>14</v>
      </c>
      <c r="I21" s="41">
        <f>'[1]2주차'!N22</f>
        <v>31</v>
      </c>
      <c r="J21" s="25">
        <f t="shared" si="2"/>
        <v>45</v>
      </c>
      <c r="K21" s="42">
        <f t="shared" si="0"/>
        <v>67</v>
      </c>
      <c r="L21" s="12">
        <f t="shared" si="3"/>
        <v>0.6</v>
      </c>
      <c r="M21" s="86"/>
    </row>
    <row r="22" spans="1:13">
      <c r="A22" s="28">
        <v>123</v>
      </c>
      <c r="B22" s="5" t="s">
        <v>39</v>
      </c>
      <c r="C22" s="5">
        <v>6</v>
      </c>
      <c r="D22" s="5"/>
      <c r="E22" s="5"/>
      <c r="F22" s="5"/>
      <c r="G22" s="7">
        <v>7</v>
      </c>
      <c r="H22" s="40">
        <f t="shared" si="1"/>
        <v>13</v>
      </c>
      <c r="I22" s="41">
        <f>'[1]2주차'!N23</f>
        <v>125</v>
      </c>
      <c r="J22" s="25">
        <f t="shared" si="2"/>
        <v>138</v>
      </c>
      <c r="K22" s="42">
        <f t="shared" si="0"/>
        <v>11</v>
      </c>
      <c r="L22" s="12">
        <f t="shared" si="3"/>
        <v>0.4</v>
      </c>
      <c r="M22" s="86"/>
    </row>
    <row r="23" spans="1:13">
      <c r="A23" s="28">
        <v>124</v>
      </c>
      <c r="B23" s="5" t="s">
        <v>39</v>
      </c>
      <c r="C23" s="5">
        <v>8</v>
      </c>
      <c r="D23" s="5"/>
      <c r="E23" s="5"/>
      <c r="F23" s="5"/>
      <c r="G23" s="7">
        <v>8</v>
      </c>
      <c r="H23" s="40">
        <f t="shared" si="1"/>
        <v>16</v>
      </c>
      <c r="I23" s="41">
        <f>'[1]2주차'!N24</f>
        <v>68</v>
      </c>
      <c r="J23" s="25">
        <f t="shared" si="2"/>
        <v>84</v>
      </c>
      <c r="K23" s="42">
        <f t="shared" si="0"/>
        <v>39</v>
      </c>
      <c r="L23" s="12">
        <f t="shared" si="3"/>
        <v>0.4</v>
      </c>
      <c r="M23" s="86"/>
    </row>
    <row r="24" spans="1:13">
      <c r="A24" s="33">
        <v>126</v>
      </c>
      <c r="B24" s="5" t="s">
        <v>39</v>
      </c>
      <c r="C24" s="5">
        <v>5</v>
      </c>
      <c r="D24" s="5">
        <v>6</v>
      </c>
      <c r="E24" s="5">
        <v>8</v>
      </c>
      <c r="F24" s="5">
        <v>4</v>
      </c>
      <c r="G24" s="7">
        <v>8</v>
      </c>
      <c r="H24" s="40">
        <f t="shared" si="1"/>
        <v>31</v>
      </c>
      <c r="I24" s="41">
        <f>'[1]2주차'!N25</f>
        <v>85</v>
      </c>
      <c r="J24" s="25">
        <f t="shared" si="2"/>
        <v>116</v>
      </c>
      <c r="K24" s="42">
        <f t="shared" si="0"/>
        <v>21</v>
      </c>
      <c r="L24" s="12">
        <f t="shared" si="3"/>
        <v>1</v>
      </c>
      <c r="M24" s="86"/>
    </row>
    <row r="25" spans="1:13">
      <c r="A25" s="74">
        <v>128</v>
      </c>
      <c r="B25" s="93" t="s">
        <v>39</v>
      </c>
      <c r="C25" s="93"/>
      <c r="D25" s="93"/>
      <c r="E25" s="93"/>
      <c r="F25" s="93"/>
      <c r="G25" s="94"/>
      <c r="H25" s="97">
        <f t="shared" si="1"/>
        <v>0</v>
      </c>
      <c r="I25" s="98">
        <f>'[1]2주차'!N26</f>
        <v>21</v>
      </c>
      <c r="J25" s="99">
        <f t="shared" si="2"/>
        <v>21</v>
      </c>
      <c r="K25" s="100">
        <f t="shared" si="0"/>
        <v>85</v>
      </c>
      <c r="L25" s="72">
        <f t="shared" si="3"/>
        <v>0</v>
      </c>
      <c r="M25" s="82" t="s">
        <v>55</v>
      </c>
    </row>
    <row r="26" spans="1:13">
      <c r="A26" s="74">
        <v>129</v>
      </c>
      <c r="B26" s="93" t="s">
        <v>18</v>
      </c>
      <c r="C26" s="93"/>
      <c r="D26" s="93"/>
      <c r="E26" s="93"/>
      <c r="F26" s="93"/>
      <c r="G26" s="94"/>
      <c r="H26" s="97">
        <f t="shared" si="1"/>
        <v>0</v>
      </c>
      <c r="I26" s="98">
        <f>'[1]2주차'!N27</f>
        <v>25</v>
      </c>
      <c r="J26" s="99">
        <f t="shared" si="2"/>
        <v>25</v>
      </c>
      <c r="K26" s="100">
        <f t="shared" si="0"/>
        <v>82</v>
      </c>
      <c r="L26" s="72">
        <f t="shared" si="3"/>
        <v>0</v>
      </c>
      <c r="M26" s="82" t="s">
        <v>55</v>
      </c>
    </row>
    <row r="27" spans="1:13">
      <c r="A27" s="28">
        <v>130</v>
      </c>
      <c r="B27" s="5" t="s">
        <v>39</v>
      </c>
      <c r="C27" s="5">
        <v>5</v>
      </c>
      <c r="D27" s="5">
        <v>5</v>
      </c>
      <c r="E27" s="5">
        <v>5</v>
      </c>
      <c r="F27" s="5">
        <v>3</v>
      </c>
      <c r="G27" s="7">
        <v>2</v>
      </c>
      <c r="H27" s="40">
        <f t="shared" si="1"/>
        <v>20</v>
      </c>
      <c r="I27" s="41">
        <f>'[1]2주차'!N28</f>
        <v>35</v>
      </c>
      <c r="J27" s="25">
        <f t="shared" si="2"/>
        <v>55</v>
      </c>
      <c r="K27" s="42">
        <f t="shared" si="0"/>
        <v>63</v>
      </c>
      <c r="L27" s="12">
        <f t="shared" si="3"/>
        <v>1</v>
      </c>
      <c r="M27" s="86"/>
    </row>
    <row r="28" spans="1:13">
      <c r="A28" s="33">
        <v>131</v>
      </c>
      <c r="B28" s="5" t="s">
        <v>39</v>
      </c>
      <c r="C28" s="5">
        <v>7</v>
      </c>
      <c r="D28" s="5">
        <v>14</v>
      </c>
      <c r="E28" s="5">
        <v>12</v>
      </c>
      <c r="F28" s="5">
        <v>8</v>
      </c>
      <c r="G28" s="7">
        <v>10</v>
      </c>
      <c r="H28" s="40">
        <f t="shared" si="1"/>
        <v>51</v>
      </c>
      <c r="I28" s="41">
        <f>'[1]2주차'!N29</f>
        <v>118</v>
      </c>
      <c r="J28" s="25">
        <f t="shared" si="2"/>
        <v>169</v>
      </c>
      <c r="K28" s="44">
        <f t="shared" si="0"/>
        <v>3</v>
      </c>
      <c r="L28" s="12">
        <f t="shared" si="3"/>
        <v>1</v>
      </c>
      <c r="M28" s="86"/>
    </row>
    <row r="29" spans="1:13">
      <c r="A29" s="33">
        <v>132</v>
      </c>
      <c r="B29" s="5" t="s">
        <v>39</v>
      </c>
      <c r="C29" s="5">
        <v>6</v>
      </c>
      <c r="D29" s="5">
        <v>7</v>
      </c>
      <c r="E29" s="5">
        <v>4</v>
      </c>
      <c r="F29" s="5">
        <v>6</v>
      </c>
      <c r="G29" s="7">
        <v>6</v>
      </c>
      <c r="H29" s="40">
        <f t="shared" si="1"/>
        <v>29</v>
      </c>
      <c r="I29" s="41">
        <f>'[1]2주차'!N30</f>
        <v>74</v>
      </c>
      <c r="J29" s="25">
        <f t="shared" si="2"/>
        <v>103</v>
      </c>
      <c r="K29" s="42">
        <f t="shared" si="0"/>
        <v>30</v>
      </c>
      <c r="L29" s="12">
        <f t="shared" si="3"/>
        <v>1</v>
      </c>
      <c r="M29" s="86"/>
    </row>
    <row r="30" spans="1:13">
      <c r="A30" s="28">
        <v>133</v>
      </c>
      <c r="B30" s="5" t="s">
        <v>39</v>
      </c>
      <c r="C30" s="5">
        <v>12</v>
      </c>
      <c r="D30" s="5">
        <v>11</v>
      </c>
      <c r="E30" s="5"/>
      <c r="F30" s="5"/>
      <c r="G30" s="7">
        <v>7</v>
      </c>
      <c r="H30" s="40">
        <f t="shared" si="1"/>
        <v>30</v>
      </c>
      <c r="I30" s="41">
        <f>'[1]2주차'!N31</f>
        <v>44</v>
      </c>
      <c r="J30" s="25">
        <f t="shared" si="2"/>
        <v>74</v>
      </c>
      <c r="K30" s="42">
        <f t="shared" si="0"/>
        <v>48</v>
      </c>
      <c r="L30" s="12">
        <f t="shared" si="3"/>
        <v>0.6</v>
      </c>
      <c r="M30" s="86"/>
    </row>
    <row r="31" spans="1:13">
      <c r="A31" s="33">
        <v>134</v>
      </c>
      <c r="B31" s="5" t="s">
        <v>39</v>
      </c>
      <c r="C31" s="5">
        <v>7</v>
      </c>
      <c r="D31" s="5">
        <v>8</v>
      </c>
      <c r="E31" s="5">
        <v>3</v>
      </c>
      <c r="F31" s="5">
        <v>1</v>
      </c>
      <c r="G31" s="7">
        <v>8</v>
      </c>
      <c r="H31" s="40">
        <f t="shared" si="1"/>
        <v>27</v>
      </c>
      <c r="I31" s="41">
        <f>'[1]2주차'!N32</f>
        <v>52</v>
      </c>
      <c r="J31" s="25">
        <f t="shared" si="2"/>
        <v>79</v>
      </c>
      <c r="K31" s="42">
        <f t="shared" si="0"/>
        <v>43</v>
      </c>
      <c r="L31" s="12">
        <f t="shared" si="3"/>
        <v>1</v>
      </c>
      <c r="M31" s="86"/>
    </row>
    <row r="32" spans="1:13">
      <c r="A32" s="33">
        <v>135</v>
      </c>
      <c r="B32" s="5" t="s">
        <v>39</v>
      </c>
      <c r="C32" s="5">
        <v>7</v>
      </c>
      <c r="D32" s="5">
        <v>14</v>
      </c>
      <c r="E32" s="5">
        <v>12</v>
      </c>
      <c r="F32" s="5">
        <v>8</v>
      </c>
      <c r="G32" s="7">
        <v>7</v>
      </c>
      <c r="H32" s="40">
        <f t="shared" si="1"/>
        <v>48</v>
      </c>
      <c r="I32" s="41">
        <f>'[1]2주차'!N33</f>
        <v>126</v>
      </c>
      <c r="J32" s="25">
        <f t="shared" si="2"/>
        <v>174</v>
      </c>
      <c r="K32" s="44">
        <f t="shared" si="0"/>
        <v>1</v>
      </c>
      <c r="L32" s="12">
        <f t="shared" si="3"/>
        <v>1</v>
      </c>
      <c r="M32" s="86"/>
    </row>
    <row r="33" spans="1:13">
      <c r="A33" s="28">
        <v>136</v>
      </c>
      <c r="B33" s="5" t="s">
        <v>39</v>
      </c>
      <c r="C33" s="5">
        <v>5</v>
      </c>
      <c r="D33" s="5"/>
      <c r="E33" s="5"/>
      <c r="F33" s="5"/>
      <c r="G33" s="7"/>
      <c r="H33" s="40">
        <f t="shared" si="1"/>
        <v>5</v>
      </c>
      <c r="I33" s="41">
        <f>'[1]2주차'!N34</f>
        <v>17</v>
      </c>
      <c r="J33" s="25">
        <f t="shared" si="2"/>
        <v>22</v>
      </c>
      <c r="K33" s="42">
        <f t="shared" si="0"/>
        <v>84</v>
      </c>
      <c r="L33" s="12">
        <f t="shared" si="3"/>
        <v>0.2</v>
      </c>
      <c r="M33" s="86"/>
    </row>
    <row r="34" spans="1:13">
      <c r="A34" s="28">
        <v>137</v>
      </c>
      <c r="B34" s="5" t="s">
        <v>39</v>
      </c>
      <c r="C34" s="5">
        <v>6</v>
      </c>
      <c r="D34" s="5">
        <v>11</v>
      </c>
      <c r="E34" s="5">
        <v>5</v>
      </c>
      <c r="F34" s="5">
        <v>6</v>
      </c>
      <c r="G34" s="7">
        <v>3</v>
      </c>
      <c r="H34" s="40">
        <f t="shared" si="1"/>
        <v>31</v>
      </c>
      <c r="I34" s="41">
        <f>'[1]2주차'!N35</f>
        <v>58</v>
      </c>
      <c r="J34" s="25">
        <f t="shared" si="2"/>
        <v>89</v>
      </c>
      <c r="K34" s="42">
        <f t="shared" si="0"/>
        <v>35</v>
      </c>
      <c r="L34" s="12">
        <f t="shared" si="3"/>
        <v>1</v>
      </c>
      <c r="M34" s="86"/>
    </row>
    <row r="35" spans="1:13">
      <c r="A35" s="28">
        <v>139</v>
      </c>
      <c r="B35" s="5" t="s">
        <v>39</v>
      </c>
      <c r="C35" s="5">
        <v>5</v>
      </c>
      <c r="D35" s="5">
        <v>7</v>
      </c>
      <c r="E35" s="5">
        <v>4</v>
      </c>
      <c r="F35" s="5">
        <v>5</v>
      </c>
      <c r="G35" s="7">
        <v>7</v>
      </c>
      <c r="H35" s="40">
        <f t="shared" si="1"/>
        <v>28</v>
      </c>
      <c r="I35" s="41">
        <f>'[1]2주차'!N36</f>
        <v>51</v>
      </c>
      <c r="J35" s="25">
        <f t="shared" si="2"/>
        <v>79</v>
      </c>
      <c r="K35" s="42">
        <f t="shared" si="0"/>
        <v>43</v>
      </c>
      <c r="L35" s="12">
        <f t="shared" si="3"/>
        <v>1</v>
      </c>
      <c r="M35" s="86"/>
    </row>
    <row r="36" spans="1:13">
      <c r="A36" s="28">
        <v>140</v>
      </c>
      <c r="B36" s="5" t="s">
        <v>39</v>
      </c>
      <c r="C36" s="5"/>
      <c r="D36" s="5"/>
      <c r="E36" s="5">
        <v>4</v>
      </c>
      <c r="F36" s="5"/>
      <c r="G36" s="7">
        <v>8</v>
      </c>
      <c r="H36" s="40">
        <f t="shared" si="1"/>
        <v>12</v>
      </c>
      <c r="I36" s="41">
        <f>'[1]2주차'!N37</f>
        <v>33</v>
      </c>
      <c r="J36" s="25">
        <f t="shared" si="2"/>
        <v>45</v>
      </c>
      <c r="K36" s="42">
        <f t="shared" si="0"/>
        <v>67</v>
      </c>
      <c r="L36" s="12">
        <f t="shared" si="3"/>
        <v>0.4</v>
      </c>
      <c r="M36" s="86"/>
    </row>
    <row r="37" spans="1:13">
      <c r="A37" s="28">
        <v>230</v>
      </c>
      <c r="B37" s="5" t="s">
        <v>39</v>
      </c>
      <c r="C37" s="5"/>
      <c r="D37" s="5"/>
      <c r="E37" s="5"/>
      <c r="F37" s="5">
        <v>6</v>
      </c>
      <c r="G37" s="7"/>
      <c r="H37" s="40">
        <f t="shared" si="1"/>
        <v>6</v>
      </c>
      <c r="I37" s="41">
        <f>'[1]2주차'!N38</f>
        <v>26</v>
      </c>
      <c r="J37" s="25">
        <f t="shared" si="2"/>
        <v>32</v>
      </c>
      <c r="K37" s="42">
        <f t="shared" si="0"/>
        <v>74</v>
      </c>
      <c r="L37" s="12">
        <f t="shared" si="3"/>
        <v>0.2</v>
      </c>
      <c r="M37" s="85"/>
    </row>
    <row r="38" spans="1:13">
      <c r="A38" s="33">
        <v>231</v>
      </c>
      <c r="B38" s="5" t="s">
        <v>39</v>
      </c>
      <c r="C38" s="5">
        <v>7</v>
      </c>
      <c r="D38" s="5">
        <v>3</v>
      </c>
      <c r="E38" s="5">
        <v>8</v>
      </c>
      <c r="F38" s="5">
        <v>3</v>
      </c>
      <c r="G38" s="7">
        <v>11</v>
      </c>
      <c r="H38" s="40">
        <f t="shared" si="1"/>
        <v>32</v>
      </c>
      <c r="I38" s="41">
        <f>'[1]2주차'!N39</f>
        <v>79</v>
      </c>
      <c r="J38" s="25">
        <f t="shared" si="2"/>
        <v>111</v>
      </c>
      <c r="K38" s="42">
        <f t="shared" ref="K38:K69" si="4">RANK(J38,J$6:J$107)</f>
        <v>25</v>
      </c>
      <c r="L38" s="12">
        <f t="shared" si="3"/>
        <v>1</v>
      </c>
      <c r="M38" s="86"/>
    </row>
    <row r="39" spans="1:13">
      <c r="A39" s="33">
        <v>232</v>
      </c>
      <c r="B39" s="5" t="s">
        <v>39</v>
      </c>
      <c r="C39" s="5">
        <v>6</v>
      </c>
      <c r="D39" s="5">
        <v>6</v>
      </c>
      <c r="E39" s="5">
        <v>8</v>
      </c>
      <c r="F39" s="5">
        <v>2</v>
      </c>
      <c r="G39" s="7">
        <v>7</v>
      </c>
      <c r="H39" s="40">
        <f t="shared" si="1"/>
        <v>29</v>
      </c>
      <c r="I39" s="41">
        <f>'[1]2주차'!N40</f>
        <v>54</v>
      </c>
      <c r="J39" s="25">
        <f t="shared" si="2"/>
        <v>83</v>
      </c>
      <c r="K39" s="42">
        <f t="shared" si="4"/>
        <v>42</v>
      </c>
      <c r="L39" s="12">
        <f t="shared" si="3"/>
        <v>1</v>
      </c>
      <c r="M39" s="86"/>
    </row>
    <row r="40" spans="1:13">
      <c r="A40" s="28">
        <v>236</v>
      </c>
      <c r="B40" s="5" t="s">
        <v>39</v>
      </c>
      <c r="C40" s="5">
        <v>4</v>
      </c>
      <c r="D40" s="5">
        <v>10</v>
      </c>
      <c r="E40" s="5"/>
      <c r="F40" s="7">
        <v>5</v>
      </c>
      <c r="G40" s="7">
        <v>9</v>
      </c>
      <c r="H40" s="40">
        <f t="shared" si="1"/>
        <v>28</v>
      </c>
      <c r="I40" s="41">
        <f>'[1]2주차'!N44</f>
        <v>38</v>
      </c>
      <c r="J40" s="25">
        <f t="shared" si="2"/>
        <v>66</v>
      </c>
      <c r="K40" s="42">
        <f t="shared" si="4"/>
        <v>53</v>
      </c>
      <c r="L40" s="12">
        <f t="shared" si="3"/>
        <v>0.8</v>
      </c>
      <c r="M40" s="86"/>
    </row>
    <row r="41" spans="1:13">
      <c r="A41" s="29">
        <v>151</v>
      </c>
      <c r="B41" s="5" t="s">
        <v>18</v>
      </c>
      <c r="C41" s="5"/>
      <c r="D41" s="5"/>
      <c r="E41" s="5"/>
      <c r="F41" s="7"/>
      <c r="G41" s="7">
        <v>3</v>
      </c>
      <c r="H41" s="40">
        <f t="shared" si="1"/>
        <v>3</v>
      </c>
      <c r="I41" s="41">
        <f>'[1]2주차'!N45</f>
        <v>29</v>
      </c>
      <c r="J41" s="25">
        <f t="shared" si="2"/>
        <v>32</v>
      </c>
      <c r="K41" s="42">
        <f t="shared" si="4"/>
        <v>74</v>
      </c>
      <c r="L41" s="12">
        <f t="shared" si="3"/>
        <v>0.2</v>
      </c>
      <c r="M41" s="85"/>
    </row>
    <row r="42" spans="1:13">
      <c r="A42" s="29">
        <v>152</v>
      </c>
      <c r="B42" s="5" t="s">
        <v>18</v>
      </c>
      <c r="C42" s="5"/>
      <c r="D42" s="5"/>
      <c r="E42" s="5"/>
      <c r="F42" s="7"/>
      <c r="G42" s="7"/>
      <c r="H42" s="40">
        <f t="shared" si="1"/>
        <v>0</v>
      </c>
      <c r="I42" s="41">
        <f>'[1]2주차'!N46</f>
        <v>9</v>
      </c>
      <c r="J42" s="25">
        <f t="shared" si="2"/>
        <v>9</v>
      </c>
      <c r="K42" s="42">
        <f t="shared" si="4"/>
        <v>97</v>
      </c>
      <c r="L42" s="12">
        <f t="shared" si="3"/>
        <v>0</v>
      </c>
      <c r="M42" s="82" t="s">
        <v>55</v>
      </c>
    </row>
    <row r="43" spans="1:13">
      <c r="A43" s="29">
        <v>153</v>
      </c>
      <c r="B43" s="5" t="s">
        <v>18</v>
      </c>
      <c r="C43" s="5"/>
      <c r="D43" s="5"/>
      <c r="E43" s="5">
        <v>6</v>
      </c>
      <c r="F43" s="7">
        <v>5</v>
      </c>
      <c r="G43" s="7">
        <v>6</v>
      </c>
      <c r="H43" s="40">
        <f t="shared" si="1"/>
        <v>17</v>
      </c>
      <c r="I43" s="41">
        <f>'[1]2주차'!N47</f>
        <v>47</v>
      </c>
      <c r="J43" s="25">
        <f t="shared" si="2"/>
        <v>64</v>
      </c>
      <c r="K43" s="42">
        <f t="shared" si="4"/>
        <v>57</v>
      </c>
      <c r="L43" s="12">
        <f t="shared" si="3"/>
        <v>0.6</v>
      </c>
      <c r="M43" s="86"/>
    </row>
    <row r="44" spans="1:13">
      <c r="A44" s="29">
        <v>154</v>
      </c>
      <c r="B44" s="51" t="s">
        <v>39</v>
      </c>
      <c r="C44" s="5">
        <v>8</v>
      </c>
      <c r="D44" s="5"/>
      <c r="E44" s="5"/>
      <c r="F44" s="7"/>
      <c r="G44" s="7">
        <v>11</v>
      </c>
      <c r="H44" s="40">
        <f t="shared" si="1"/>
        <v>19</v>
      </c>
      <c r="I44" s="41">
        <f>'[1]2주차'!N48</f>
        <v>94</v>
      </c>
      <c r="J44" s="25">
        <f t="shared" si="2"/>
        <v>113</v>
      </c>
      <c r="K44" s="42">
        <f t="shared" si="4"/>
        <v>23</v>
      </c>
      <c r="L44" s="12">
        <f t="shared" si="3"/>
        <v>0.4</v>
      </c>
      <c r="M44" s="86"/>
    </row>
    <row r="45" spans="1:13">
      <c r="A45" s="34">
        <v>155</v>
      </c>
      <c r="B45" s="51" t="s">
        <v>18</v>
      </c>
      <c r="C45" s="5">
        <v>6</v>
      </c>
      <c r="D45" s="5">
        <v>9</v>
      </c>
      <c r="E45" s="5">
        <v>9</v>
      </c>
      <c r="F45" s="7">
        <v>6</v>
      </c>
      <c r="G45" s="7">
        <v>7</v>
      </c>
      <c r="H45" s="40">
        <f t="shared" si="1"/>
        <v>37</v>
      </c>
      <c r="I45" s="41">
        <f>'[1]2주차'!N49</f>
        <v>112</v>
      </c>
      <c r="J45" s="25">
        <f t="shared" si="2"/>
        <v>149</v>
      </c>
      <c r="K45" s="42">
        <f t="shared" si="4"/>
        <v>7</v>
      </c>
      <c r="L45" s="12">
        <f t="shared" si="3"/>
        <v>1</v>
      </c>
      <c r="M45" s="86"/>
    </row>
    <row r="46" spans="1:13">
      <c r="A46" s="29">
        <v>156</v>
      </c>
      <c r="B46" s="51" t="s">
        <v>18</v>
      </c>
      <c r="C46" s="5">
        <v>9</v>
      </c>
      <c r="D46" s="5">
        <v>14</v>
      </c>
      <c r="E46" s="5"/>
      <c r="F46" s="7"/>
      <c r="G46" s="7">
        <v>10</v>
      </c>
      <c r="H46" s="40">
        <f t="shared" si="1"/>
        <v>33</v>
      </c>
      <c r="I46" s="41">
        <f>'[1]2주차'!N50</f>
        <v>114</v>
      </c>
      <c r="J46" s="25">
        <f t="shared" si="2"/>
        <v>147</v>
      </c>
      <c r="K46" s="42">
        <f t="shared" si="4"/>
        <v>8</v>
      </c>
      <c r="L46" s="12">
        <f t="shared" si="3"/>
        <v>0.6</v>
      </c>
      <c r="M46" s="86"/>
    </row>
    <row r="47" spans="1:13">
      <c r="A47" s="29">
        <v>157</v>
      </c>
      <c r="B47" s="51" t="s">
        <v>39</v>
      </c>
      <c r="C47" s="5">
        <v>8</v>
      </c>
      <c r="D47" s="5">
        <v>13</v>
      </c>
      <c r="E47" s="5">
        <v>8</v>
      </c>
      <c r="F47" s="7">
        <v>8</v>
      </c>
      <c r="G47" s="7">
        <v>7</v>
      </c>
      <c r="H47" s="40">
        <f t="shared" si="1"/>
        <v>44</v>
      </c>
      <c r="I47" s="41">
        <f>'[1]2주차'!N51</f>
        <v>89</v>
      </c>
      <c r="J47" s="25">
        <f t="shared" si="2"/>
        <v>133</v>
      </c>
      <c r="K47" s="42">
        <f t="shared" si="4"/>
        <v>13</v>
      </c>
      <c r="L47" s="12">
        <f t="shared" si="3"/>
        <v>1</v>
      </c>
      <c r="M47" s="86"/>
    </row>
    <row r="48" spans="1:13">
      <c r="A48" s="29">
        <v>158</v>
      </c>
      <c r="B48" s="51" t="s">
        <v>18</v>
      </c>
      <c r="C48" s="5">
        <v>7</v>
      </c>
      <c r="D48" s="5">
        <v>11</v>
      </c>
      <c r="E48" s="5">
        <v>5</v>
      </c>
      <c r="F48" s="7"/>
      <c r="G48" s="7">
        <v>9</v>
      </c>
      <c r="H48" s="40">
        <f t="shared" si="1"/>
        <v>32</v>
      </c>
      <c r="I48" s="41">
        <f>'[1]2주차'!N52</f>
        <v>66</v>
      </c>
      <c r="J48" s="25">
        <f t="shared" si="2"/>
        <v>98</v>
      </c>
      <c r="K48" s="42">
        <f t="shared" si="4"/>
        <v>32</v>
      </c>
      <c r="L48" s="12">
        <f t="shared" si="3"/>
        <v>0.8</v>
      </c>
      <c r="M48" s="86"/>
    </row>
    <row r="49" spans="1:13">
      <c r="A49" s="29">
        <v>159</v>
      </c>
      <c r="B49" s="51" t="s">
        <v>18</v>
      </c>
      <c r="C49" s="5"/>
      <c r="D49" s="5">
        <v>7</v>
      </c>
      <c r="E49" s="5">
        <v>9</v>
      </c>
      <c r="F49" s="7">
        <v>5</v>
      </c>
      <c r="G49" s="7">
        <v>8</v>
      </c>
      <c r="H49" s="40">
        <f t="shared" si="1"/>
        <v>29</v>
      </c>
      <c r="I49" s="41">
        <f>'[1]2주차'!N53</f>
        <v>62</v>
      </c>
      <c r="J49" s="25">
        <f t="shared" si="2"/>
        <v>91</v>
      </c>
      <c r="K49" s="42">
        <f t="shared" si="4"/>
        <v>34</v>
      </c>
      <c r="L49" s="12">
        <f t="shared" si="3"/>
        <v>0.8</v>
      </c>
      <c r="M49" s="86"/>
    </row>
    <row r="50" spans="1:13">
      <c r="A50" s="34">
        <v>160</v>
      </c>
      <c r="B50" s="51" t="s">
        <v>18</v>
      </c>
      <c r="C50" s="5">
        <v>7</v>
      </c>
      <c r="D50" s="5">
        <v>11</v>
      </c>
      <c r="E50" s="5">
        <v>5</v>
      </c>
      <c r="F50" s="7">
        <v>6</v>
      </c>
      <c r="G50" s="7">
        <v>7</v>
      </c>
      <c r="H50" s="40">
        <f t="shared" si="1"/>
        <v>36</v>
      </c>
      <c r="I50" s="41">
        <f>'[1]2주차'!N54</f>
        <v>91</v>
      </c>
      <c r="J50" s="25">
        <f t="shared" si="2"/>
        <v>127</v>
      </c>
      <c r="K50" s="42">
        <f t="shared" si="4"/>
        <v>15</v>
      </c>
      <c r="L50" s="12">
        <f t="shared" si="3"/>
        <v>1</v>
      </c>
      <c r="M50" s="86"/>
    </row>
    <row r="51" spans="1:13">
      <c r="A51" s="29">
        <v>161</v>
      </c>
      <c r="B51" s="51" t="s">
        <v>39</v>
      </c>
      <c r="C51" s="5">
        <v>5</v>
      </c>
      <c r="D51" s="5">
        <v>7</v>
      </c>
      <c r="E51" s="5">
        <v>8</v>
      </c>
      <c r="F51" s="7">
        <v>3</v>
      </c>
      <c r="G51" s="7"/>
      <c r="H51" s="40">
        <f t="shared" si="1"/>
        <v>23</v>
      </c>
      <c r="I51" s="41">
        <f>'[1]2주차'!N55</f>
        <v>76</v>
      </c>
      <c r="J51" s="25">
        <f t="shared" si="2"/>
        <v>99</v>
      </c>
      <c r="K51" s="42">
        <f t="shared" si="4"/>
        <v>31</v>
      </c>
      <c r="L51" s="12">
        <f t="shared" si="3"/>
        <v>0.8</v>
      </c>
      <c r="M51" s="86"/>
    </row>
    <row r="52" spans="1:13">
      <c r="A52" s="29">
        <v>162</v>
      </c>
      <c r="B52" s="51" t="s">
        <v>39</v>
      </c>
      <c r="C52" s="5"/>
      <c r="D52" s="5"/>
      <c r="E52" s="5">
        <v>4</v>
      </c>
      <c r="F52" s="7"/>
      <c r="G52" s="7"/>
      <c r="H52" s="40">
        <f t="shared" si="1"/>
        <v>4</v>
      </c>
      <c r="I52" s="41">
        <f>'[1]2주차'!N56</f>
        <v>34</v>
      </c>
      <c r="J52" s="25">
        <f t="shared" si="2"/>
        <v>38</v>
      </c>
      <c r="K52" s="42">
        <f t="shared" si="4"/>
        <v>70</v>
      </c>
      <c r="L52" s="12">
        <f t="shared" si="3"/>
        <v>0.2</v>
      </c>
      <c r="M52" s="86"/>
    </row>
    <row r="53" spans="1:13">
      <c r="A53" s="75">
        <v>163</v>
      </c>
      <c r="B53" s="93" t="s">
        <v>39</v>
      </c>
      <c r="C53" s="93"/>
      <c r="D53" s="93"/>
      <c r="E53" s="93"/>
      <c r="F53" s="94"/>
      <c r="G53" s="94"/>
      <c r="H53" s="97">
        <f t="shared" si="1"/>
        <v>0</v>
      </c>
      <c r="I53" s="98">
        <f>'[1]2주차'!N57</f>
        <v>54</v>
      </c>
      <c r="J53" s="99">
        <f t="shared" si="2"/>
        <v>54</v>
      </c>
      <c r="K53" s="100">
        <f t="shared" si="4"/>
        <v>65</v>
      </c>
      <c r="L53" s="72">
        <f t="shared" si="3"/>
        <v>0</v>
      </c>
      <c r="M53" s="82" t="s">
        <v>55</v>
      </c>
    </row>
    <row r="54" spans="1:13">
      <c r="A54" s="29">
        <v>164</v>
      </c>
      <c r="B54" s="51" t="s">
        <v>39</v>
      </c>
      <c r="C54" s="5"/>
      <c r="D54" s="5">
        <v>11</v>
      </c>
      <c r="E54" s="5">
        <v>10</v>
      </c>
      <c r="F54" s="7">
        <v>7</v>
      </c>
      <c r="G54" s="7"/>
      <c r="H54" s="40">
        <f t="shared" si="1"/>
        <v>28</v>
      </c>
      <c r="I54" s="41">
        <f>'[1]2주차'!N58</f>
        <v>57</v>
      </c>
      <c r="J54" s="25">
        <f t="shared" si="2"/>
        <v>85</v>
      </c>
      <c r="K54" s="42">
        <f t="shared" si="4"/>
        <v>36</v>
      </c>
      <c r="L54" s="12">
        <f t="shared" si="3"/>
        <v>0.6</v>
      </c>
      <c r="M54" s="86"/>
    </row>
    <row r="55" spans="1:13">
      <c r="A55" s="29">
        <v>165</v>
      </c>
      <c r="B55" s="51" t="s">
        <v>18</v>
      </c>
      <c r="C55" s="5">
        <v>9</v>
      </c>
      <c r="D55" s="5">
        <v>9</v>
      </c>
      <c r="E55" s="5">
        <v>11</v>
      </c>
      <c r="F55" s="7">
        <v>9</v>
      </c>
      <c r="G55" s="7">
        <v>9</v>
      </c>
      <c r="H55" s="40">
        <f t="shared" si="1"/>
        <v>47</v>
      </c>
      <c r="I55" s="41">
        <f>'[1]2주차'!N59</f>
        <v>85</v>
      </c>
      <c r="J55" s="25">
        <f t="shared" si="2"/>
        <v>132</v>
      </c>
      <c r="K55" s="42">
        <f t="shared" si="4"/>
        <v>14</v>
      </c>
      <c r="L55" s="12">
        <f t="shared" si="3"/>
        <v>1</v>
      </c>
      <c r="M55" s="86"/>
    </row>
    <row r="56" spans="1:13">
      <c r="A56" s="75">
        <v>166</v>
      </c>
      <c r="B56" s="93" t="s">
        <v>39</v>
      </c>
      <c r="C56" s="93"/>
      <c r="D56" s="93"/>
      <c r="E56" s="93"/>
      <c r="F56" s="94"/>
      <c r="G56" s="94"/>
      <c r="H56" s="97">
        <f t="shared" si="1"/>
        <v>0</v>
      </c>
      <c r="I56" s="98">
        <f>'[1]2주차'!N60</f>
        <v>71</v>
      </c>
      <c r="J56" s="99">
        <f t="shared" si="2"/>
        <v>71</v>
      </c>
      <c r="K56" s="100">
        <f t="shared" si="4"/>
        <v>50</v>
      </c>
      <c r="L56" s="72">
        <f t="shared" si="3"/>
        <v>0</v>
      </c>
      <c r="M56" s="82" t="s">
        <v>55</v>
      </c>
    </row>
    <row r="57" spans="1:13">
      <c r="A57" s="75">
        <v>167</v>
      </c>
      <c r="B57" s="93" t="s">
        <v>18</v>
      </c>
      <c r="C57" s="93"/>
      <c r="D57" s="93"/>
      <c r="E57" s="93"/>
      <c r="F57" s="94"/>
      <c r="G57" s="94"/>
      <c r="H57" s="97">
        <f t="shared" si="1"/>
        <v>0</v>
      </c>
      <c r="I57" s="98">
        <f>'[1]2주차'!N61</f>
        <v>29</v>
      </c>
      <c r="J57" s="99">
        <f t="shared" si="2"/>
        <v>29</v>
      </c>
      <c r="K57" s="100">
        <f t="shared" si="4"/>
        <v>79</v>
      </c>
      <c r="L57" s="72">
        <f t="shared" si="3"/>
        <v>0</v>
      </c>
      <c r="M57" s="82" t="s">
        <v>55</v>
      </c>
    </row>
    <row r="58" spans="1:13">
      <c r="A58" s="29">
        <v>168</v>
      </c>
      <c r="B58" s="51" t="s">
        <v>39</v>
      </c>
      <c r="C58" s="5"/>
      <c r="D58" s="5">
        <v>8</v>
      </c>
      <c r="E58" s="5"/>
      <c r="F58" s="7">
        <v>5</v>
      </c>
      <c r="G58" s="7"/>
      <c r="H58" s="40">
        <f t="shared" si="1"/>
        <v>13</v>
      </c>
      <c r="I58" s="41">
        <f>'[1]2주차'!N62</f>
        <v>98</v>
      </c>
      <c r="J58" s="25">
        <f t="shared" si="2"/>
        <v>111</v>
      </c>
      <c r="K58" s="42">
        <f t="shared" si="4"/>
        <v>25</v>
      </c>
      <c r="L58" s="12">
        <f t="shared" si="3"/>
        <v>0.4</v>
      </c>
      <c r="M58" s="86"/>
    </row>
    <row r="59" spans="1:13">
      <c r="A59" s="29">
        <v>169</v>
      </c>
      <c r="B59" s="51" t="s">
        <v>39</v>
      </c>
      <c r="C59" s="5">
        <v>8</v>
      </c>
      <c r="D59" s="5">
        <v>6</v>
      </c>
      <c r="E59" s="5">
        <v>7</v>
      </c>
      <c r="F59" s="7">
        <v>3</v>
      </c>
      <c r="G59" s="7">
        <v>6</v>
      </c>
      <c r="H59" s="40">
        <f t="shared" si="1"/>
        <v>30</v>
      </c>
      <c r="I59" s="41">
        <f>'[1]2주차'!N63</f>
        <v>54</v>
      </c>
      <c r="J59" s="25">
        <f t="shared" si="2"/>
        <v>84</v>
      </c>
      <c r="K59" s="42">
        <f t="shared" si="4"/>
        <v>39</v>
      </c>
      <c r="L59" s="12">
        <f t="shared" si="3"/>
        <v>1</v>
      </c>
      <c r="M59" s="86"/>
    </row>
    <row r="60" spans="1:13">
      <c r="A60" s="29">
        <v>170</v>
      </c>
      <c r="B60" s="51" t="s">
        <v>39</v>
      </c>
      <c r="C60" s="5"/>
      <c r="D60" s="5"/>
      <c r="E60" s="5"/>
      <c r="F60" s="7"/>
      <c r="G60" s="7"/>
      <c r="H60" s="40">
        <f t="shared" si="1"/>
        <v>0</v>
      </c>
      <c r="I60" s="41">
        <f>'[1]2주차'!N64</f>
        <v>18</v>
      </c>
      <c r="J60" s="25">
        <f t="shared" si="2"/>
        <v>18</v>
      </c>
      <c r="K60" s="42">
        <f t="shared" si="4"/>
        <v>88</v>
      </c>
      <c r="L60" s="12">
        <f t="shared" si="3"/>
        <v>0</v>
      </c>
      <c r="M60" s="82" t="s">
        <v>55</v>
      </c>
    </row>
    <row r="61" spans="1:13">
      <c r="A61" s="29">
        <v>171</v>
      </c>
      <c r="B61" s="51" t="s">
        <v>39</v>
      </c>
      <c r="C61" s="5"/>
      <c r="D61" s="5"/>
      <c r="E61" s="5"/>
      <c r="F61" s="7"/>
      <c r="G61" s="7"/>
      <c r="H61" s="40">
        <f t="shared" si="1"/>
        <v>0</v>
      </c>
      <c r="I61" s="41">
        <f>'[1]2주차'!N65</f>
        <v>10</v>
      </c>
      <c r="J61" s="25">
        <f t="shared" si="2"/>
        <v>10</v>
      </c>
      <c r="K61" s="42">
        <f t="shared" si="4"/>
        <v>96</v>
      </c>
      <c r="L61" s="12">
        <f t="shared" si="3"/>
        <v>0</v>
      </c>
      <c r="M61" s="82" t="s">
        <v>55</v>
      </c>
    </row>
    <row r="62" spans="1:13">
      <c r="A62" s="29">
        <v>172</v>
      </c>
      <c r="B62" s="51" t="s">
        <v>39</v>
      </c>
      <c r="C62" s="5"/>
      <c r="D62" s="5"/>
      <c r="E62" s="5"/>
      <c r="F62" s="7"/>
      <c r="G62" s="7"/>
      <c r="H62" s="40">
        <f t="shared" si="1"/>
        <v>0</v>
      </c>
      <c r="I62" s="41">
        <f>'[1]2주차'!N66</f>
        <v>14</v>
      </c>
      <c r="J62" s="25">
        <f t="shared" si="2"/>
        <v>14</v>
      </c>
      <c r="K62" s="42">
        <f t="shared" si="4"/>
        <v>91</v>
      </c>
      <c r="L62" s="12">
        <f t="shared" si="3"/>
        <v>0</v>
      </c>
      <c r="M62" s="82" t="s">
        <v>55</v>
      </c>
    </row>
    <row r="63" spans="1:13">
      <c r="A63" s="29">
        <v>173</v>
      </c>
      <c r="B63" s="51" t="s">
        <v>18</v>
      </c>
      <c r="C63" s="5">
        <v>3</v>
      </c>
      <c r="D63" s="5">
        <v>11</v>
      </c>
      <c r="E63" s="5"/>
      <c r="F63" s="7"/>
      <c r="G63" s="7"/>
      <c r="H63" s="40">
        <f t="shared" si="1"/>
        <v>14</v>
      </c>
      <c r="I63" s="41">
        <f>'[1]2주차'!N67</f>
        <v>58</v>
      </c>
      <c r="J63" s="25">
        <f t="shared" si="2"/>
        <v>72</v>
      </c>
      <c r="K63" s="42">
        <f t="shared" si="4"/>
        <v>49</v>
      </c>
      <c r="L63" s="12">
        <f t="shared" si="3"/>
        <v>0.4</v>
      </c>
      <c r="M63" s="86"/>
    </row>
    <row r="64" spans="1:13">
      <c r="A64" s="29">
        <v>174</v>
      </c>
      <c r="B64" s="51" t="s">
        <v>39</v>
      </c>
      <c r="C64" s="5">
        <v>9</v>
      </c>
      <c r="D64" s="5">
        <v>8</v>
      </c>
      <c r="E64" s="5">
        <v>5</v>
      </c>
      <c r="F64" s="7">
        <v>4</v>
      </c>
      <c r="G64" s="7">
        <v>4</v>
      </c>
      <c r="H64" s="40">
        <f t="shared" si="1"/>
        <v>30</v>
      </c>
      <c r="I64" s="41">
        <f>'[1]2주차'!N68</f>
        <v>78</v>
      </c>
      <c r="J64" s="25">
        <f t="shared" si="2"/>
        <v>108</v>
      </c>
      <c r="K64" s="42">
        <f t="shared" si="4"/>
        <v>28</v>
      </c>
      <c r="L64" s="12">
        <f t="shared" si="3"/>
        <v>1</v>
      </c>
      <c r="M64" s="86"/>
    </row>
    <row r="65" spans="1:13">
      <c r="A65" s="29">
        <v>175</v>
      </c>
      <c r="B65" s="51" t="s">
        <v>39</v>
      </c>
      <c r="C65" s="5">
        <v>5</v>
      </c>
      <c r="D65" s="5">
        <v>7</v>
      </c>
      <c r="E65" s="5"/>
      <c r="F65" s="7"/>
      <c r="G65" s="7"/>
      <c r="H65" s="40">
        <f t="shared" si="1"/>
        <v>12</v>
      </c>
      <c r="I65" s="41">
        <f>'[1]2주차'!N69</f>
        <v>54</v>
      </c>
      <c r="J65" s="25">
        <f t="shared" si="2"/>
        <v>66</v>
      </c>
      <c r="K65" s="42">
        <f t="shared" si="4"/>
        <v>53</v>
      </c>
      <c r="L65" s="12">
        <f t="shared" si="3"/>
        <v>0.4</v>
      </c>
      <c r="M65" s="86"/>
    </row>
    <row r="66" spans="1:13">
      <c r="A66" s="29">
        <v>176</v>
      </c>
      <c r="B66" s="51" t="s">
        <v>18</v>
      </c>
      <c r="C66" s="5"/>
      <c r="D66" s="5"/>
      <c r="E66" s="5"/>
      <c r="F66" s="7"/>
      <c r="G66" s="7"/>
      <c r="H66" s="40">
        <f t="shared" si="1"/>
        <v>0</v>
      </c>
      <c r="I66" s="41">
        <f>'[1]2주차'!N70</f>
        <v>6</v>
      </c>
      <c r="J66" s="25">
        <f t="shared" si="2"/>
        <v>6</v>
      </c>
      <c r="K66" s="42">
        <f t="shared" si="4"/>
        <v>99</v>
      </c>
      <c r="L66" s="12">
        <f t="shared" si="3"/>
        <v>0</v>
      </c>
      <c r="M66" s="82" t="s">
        <v>55</v>
      </c>
    </row>
    <row r="67" spans="1:13">
      <c r="A67" s="29">
        <v>177</v>
      </c>
      <c r="B67" s="51" t="s">
        <v>39</v>
      </c>
      <c r="C67" s="5">
        <v>5</v>
      </c>
      <c r="D67" s="5">
        <v>8</v>
      </c>
      <c r="E67" s="5"/>
      <c r="F67" s="7">
        <v>5</v>
      </c>
      <c r="G67" s="7">
        <v>8</v>
      </c>
      <c r="H67" s="40">
        <f t="shared" si="1"/>
        <v>26</v>
      </c>
      <c r="I67" s="41">
        <f>'[1]2주차'!N71</f>
        <v>51</v>
      </c>
      <c r="J67" s="25">
        <f t="shared" si="2"/>
        <v>77</v>
      </c>
      <c r="K67" s="42">
        <f t="shared" si="4"/>
        <v>45</v>
      </c>
      <c r="L67" s="12">
        <f t="shared" si="3"/>
        <v>0.8</v>
      </c>
      <c r="M67" s="86"/>
    </row>
    <row r="68" spans="1:13">
      <c r="A68" s="34">
        <v>178</v>
      </c>
      <c r="B68" s="51" t="s">
        <v>39</v>
      </c>
      <c r="C68" s="5">
        <v>6</v>
      </c>
      <c r="D68" s="5">
        <v>9</v>
      </c>
      <c r="E68" s="5">
        <v>8</v>
      </c>
      <c r="F68" s="7">
        <v>4</v>
      </c>
      <c r="G68" s="7">
        <v>6</v>
      </c>
      <c r="H68" s="40">
        <f t="shared" si="1"/>
        <v>33</v>
      </c>
      <c r="I68" s="41">
        <f>'[1]2주차'!N72</f>
        <v>93</v>
      </c>
      <c r="J68" s="25">
        <f t="shared" si="2"/>
        <v>126</v>
      </c>
      <c r="K68" s="42">
        <f t="shared" si="4"/>
        <v>16</v>
      </c>
      <c r="L68" s="12">
        <f t="shared" si="3"/>
        <v>1</v>
      </c>
      <c r="M68" s="86"/>
    </row>
    <row r="69" spans="1:13">
      <c r="A69" s="29">
        <v>179</v>
      </c>
      <c r="B69" s="51" t="s">
        <v>39</v>
      </c>
      <c r="C69" s="5">
        <v>5</v>
      </c>
      <c r="D69" s="5">
        <v>11</v>
      </c>
      <c r="E69" s="5">
        <v>11</v>
      </c>
      <c r="F69" s="7">
        <v>8</v>
      </c>
      <c r="G69" s="7">
        <v>9</v>
      </c>
      <c r="H69" s="40">
        <f t="shared" si="1"/>
        <v>44</v>
      </c>
      <c r="I69" s="41">
        <f>'[1]2주차'!N73</f>
        <v>117</v>
      </c>
      <c r="J69" s="25">
        <f t="shared" si="2"/>
        <v>161</v>
      </c>
      <c r="K69" s="42">
        <f t="shared" si="4"/>
        <v>4</v>
      </c>
      <c r="L69" s="12">
        <f t="shared" si="3"/>
        <v>1</v>
      </c>
      <c r="M69" s="86"/>
    </row>
    <row r="70" spans="1:13">
      <c r="A70" s="34">
        <v>180</v>
      </c>
      <c r="B70" s="51" t="s">
        <v>18</v>
      </c>
      <c r="C70" s="5">
        <v>9</v>
      </c>
      <c r="D70" s="5">
        <v>12</v>
      </c>
      <c r="E70" s="5">
        <v>13</v>
      </c>
      <c r="F70" s="7">
        <v>8</v>
      </c>
      <c r="G70" s="7">
        <v>8</v>
      </c>
      <c r="H70" s="40">
        <f t="shared" si="1"/>
        <v>50</v>
      </c>
      <c r="I70" s="41">
        <f>'[1]2주차'!N74</f>
        <v>121</v>
      </c>
      <c r="J70" s="25">
        <f t="shared" si="2"/>
        <v>171</v>
      </c>
      <c r="K70" s="44">
        <f t="shared" ref="K70:K101" si="5">RANK(J70,J$6:J$107)</f>
        <v>2</v>
      </c>
      <c r="L70" s="12">
        <f t="shared" si="3"/>
        <v>1</v>
      </c>
      <c r="M70" s="86"/>
    </row>
    <row r="71" spans="1:13">
      <c r="A71" s="34">
        <v>181</v>
      </c>
      <c r="B71" s="51" t="s">
        <v>39</v>
      </c>
      <c r="C71" s="5">
        <v>5</v>
      </c>
      <c r="D71" s="5">
        <v>8</v>
      </c>
      <c r="E71" s="5">
        <v>6</v>
      </c>
      <c r="F71" s="7">
        <v>4</v>
      </c>
      <c r="G71" s="7">
        <v>8</v>
      </c>
      <c r="H71" s="40">
        <f t="shared" ref="H71:H107" si="6">SUM(C71:G71)</f>
        <v>31</v>
      </c>
      <c r="I71" s="41">
        <f>'[1]2주차'!N75</f>
        <v>76</v>
      </c>
      <c r="J71" s="25">
        <f t="shared" ref="J71:J107" si="7">SUM(H71,I71)</f>
        <v>107</v>
      </c>
      <c r="K71" s="42">
        <f t="shared" si="5"/>
        <v>29</v>
      </c>
      <c r="L71" s="12">
        <f t="shared" ref="L71:L107" si="8">COUNTA(C71,D71,E71,F71,G71)/5</f>
        <v>1</v>
      </c>
      <c r="M71" s="86"/>
    </row>
    <row r="72" spans="1:13">
      <c r="A72" s="34">
        <v>182</v>
      </c>
      <c r="B72" s="51" t="s">
        <v>39</v>
      </c>
      <c r="C72" s="5">
        <v>9</v>
      </c>
      <c r="D72" s="5">
        <v>14</v>
      </c>
      <c r="E72" s="5">
        <v>10</v>
      </c>
      <c r="F72" s="7">
        <v>8</v>
      </c>
      <c r="G72" s="7">
        <v>10</v>
      </c>
      <c r="H72" s="40">
        <f t="shared" si="6"/>
        <v>51</v>
      </c>
      <c r="I72" s="41">
        <f>'[1]2주차'!N76</f>
        <v>110</v>
      </c>
      <c r="J72" s="25">
        <f t="shared" si="7"/>
        <v>161</v>
      </c>
      <c r="K72" s="44">
        <f t="shared" si="5"/>
        <v>4</v>
      </c>
      <c r="L72" s="12">
        <f t="shared" si="8"/>
        <v>1</v>
      </c>
      <c r="M72" s="86"/>
    </row>
    <row r="73" spans="1:13">
      <c r="A73" s="29">
        <v>183</v>
      </c>
      <c r="B73" s="51" t="s">
        <v>18</v>
      </c>
      <c r="C73" s="5"/>
      <c r="D73" s="5"/>
      <c r="E73" s="5"/>
      <c r="F73" s="7"/>
      <c r="G73" s="7"/>
      <c r="H73" s="40">
        <f t="shared" si="6"/>
        <v>0</v>
      </c>
      <c r="I73" s="41">
        <f>'[1]2주차'!N77</f>
        <v>0</v>
      </c>
      <c r="J73" s="25">
        <f t="shared" si="7"/>
        <v>0</v>
      </c>
      <c r="K73" s="42">
        <f t="shared" si="5"/>
        <v>102</v>
      </c>
      <c r="L73" s="12">
        <f t="shared" si="8"/>
        <v>0</v>
      </c>
      <c r="M73" s="82" t="s">
        <v>55</v>
      </c>
    </row>
    <row r="74" spans="1:13">
      <c r="A74" s="29">
        <v>184</v>
      </c>
      <c r="B74" s="51" t="s">
        <v>18</v>
      </c>
      <c r="C74" s="5">
        <v>4</v>
      </c>
      <c r="D74" s="5">
        <v>6</v>
      </c>
      <c r="E74" s="5">
        <v>7</v>
      </c>
      <c r="F74" s="7">
        <v>4</v>
      </c>
      <c r="G74" s="7">
        <v>5</v>
      </c>
      <c r="H74" s="40">
        <f t="shared" si="6"/>
        <v>26</v>
      </c>
      <c r="I74" s="41">
        <f>'[1]2주차'!N78</f>
        <v>43</v>
      </c>
      <c r="J74" s="25">
        <f t="shared" si="7"/>
        <v>69</v>
      </c>
      <c r="K74" s="42">
        <f t="shared" si="5"/>
        <v>51</v>
      </c>
      <c r="L74" s="12">
        <f t="shared" si="8"/>
        <v>1</v>
      </c>
      <c r="M74" s="86"/>
    </row>
    <row r="75" spans="1:13">
      <c r="A75" s="29">
        <v>185</v>
      </c>
      <c r="B75" s="51" t="s">
        <v>18</v>
      </c>
      <c r="C75" s="5">
        <v>7</v>
      </c>
      <c r="D75" s="5">
        <v>9</v>
      </c>
      <c r="E75" s="5">
        <v>8</v>
      </c>
      <c r="F75" s="7"/>
      <c r="G75" s="7"/>
      <c r="H75" s="40">
        <f t="shared" si="6"/>
        <v>24</v>
      </c>
      <c r="I75" s="41">
        <f>'[1]2주차'!N79</f>
        <v>61</v>
      </c>
      <c r="J75" s="25">
        <f t="shared" si="7"/>
        <v>85</v>
      </c>
      <c r="K75" s="42">
        <f t="shared" si="5"/>
        <v>36</v>
      </c>
      <c r="L75" s="12">
        <f t="shared" si="8"/>
        <v>0.6</v>
      </c>
      <c r="M75" s="86"/>
    </row>
    <row r="76" spans="1:13">
      <c r="A76" s="29">
        <v>186</v>
      </c>
      <c r="B76" s="51" t="s">
        <v>39</v>
      </c>
      <c r="C76" s="5">
        <v>8</v>
      </c>
      <c r="D76" s="5">
        <v>7</v>
      </c>
      <c r="E76" s="5">
        <v>8</v>
      </c>
      <c r="F76" s="7"/>
      <c r="G76" s="7">
        <v>5</v>
      </c>
      <c r="H76" s="40">
        <f t="shared" si="6"/>
        <v>28</v>
      </c>
      <c r="I76" s="41">
        <f>'[1]2주차'!N80</f>
        <v>82</v>
      </c>
      <c r="J76" s="25">
        <f t="shared" si="7"/>
        <v>110</v>
      </c>
      <c r="K76" s="42">
        <f t="shared" si="5"/>
        <v>27</v>
      </c>
      <c r="L76" s="12">
        <f t="shared" si="8"/>
        <v>0.8</v>
      </c>
      <c r="M76" s="86"/>
    </row>
    <row r="77" spans="1:13">
      <c r="A77" s="29">
        <v>187</v>
      </c>
      <c r="B77" s="51" t="s">
        <v>18</v>
      </c>
      <c r="C77" s="5">
        <v>6</v>
      </c>
      <c r="D77" s="5">
        <v>13</v>
      </c>
      <c r="E77" s="5">
        <v>13</v>
      </c>
      <c r="F77" s="7">
        <v>9</v>
      </c>
      <c r="G77" s="7">
        <v>10</v>
      </c>
      <c r="H77" s="40">
        <f t="shared" si="6"/>
        <v>51</v>
      </c>
      <c r="I77" s="41">
        <f>'[1]2주차'!N81</f>
        <v>102</v>
      </c>
      <c r="J77" s="25">
        <f t="shared" si="7"/>
        <v>153</v>
      </c>
      <c r="K77" s="42">
        <f t="shared" si="5"/>
        <v>6</v>
      </c>
      <c r="L77" s="12">
        <f t="shared" si="8"/>
        <v>1</v>
      </c>
      <c r="M77" s="86"/>
    </row>
    <row r="78" spans="1:13">
      <c r="A78" s="29">
        <v>188</v>
      </c>
      <c r="B78" s="51" t="s">
        <v>39</v>
      </c>
      <c r="C78" s="5">
        <v>10</v>
      </c>
      <c r="D78" s="5"/>
      <c r="E78" s="5"/>
      <c r="F78" s="7">
        <v>5</v>
      </c>
      <c r="G78" s="7">
        <v>9</v>
      </c>
      <c r="H78" s="40">
        <f t="shared" si="6"/>
        <v>24</v>
      </c>
      <c r="I78" s="41">
        <f>'[1]2주차'!N82</f>
        <v>90</v>
      </c>
      <c r="J78" s="25">
        <f t="shared" si="7"/>
        <v>114</v>
      </c>
      <c r="K78" s="42">
        <f t="shared" si="5"/>
        <v>22</v>
      </c>
      <c r="L78" s="12">
        <f t="shared" si="8"/>
        <v>0.6</v>
      </c>
      <c r="M78" s="86"/>
    </row>
    <row r="79" spans="1:13">
      <c r="A79" s="29">
        <v>189</v>
      </c>
      <c r="B79" s="51" t="s">
        <v>39</v>
      </c>
      <c r="C79" s="5">
        <v>8</v>
      </c>
      <c r="D79" s="5">
        <v>6</v>
      </c>
      <c r="E79" s="5"/>
      <c r="F79" s="7">
        <v>4</v>
      </c>
      <c r="G79" s="7"/>
      <c r="H79" s="40">
        <f t="shared" si="6"/>
        <v>18</v>
      </c>
      <c r="I79" s="41">
        <f>'[1]2주차'!N83</f>
        <v>57</v>
      </c>
      <c r="J79" s="25">
        <f t="shared" si="7"/>
        <v>75</v>
      </c>
      <c r="K79" s="42">
        <f t="shared" si="5"/>
        <v>47</v>
      </c>
      <c r="L79" s="12">
        <f t="shared" si="8"/>
        <v>0.6</v>
      </c>
      <c r="M79" s="86"/>
    </row>
    <row r="80" spans="1:13">
      <c r="A80" s="29">
        <v>190</v>
      </c>
      <c r="B80" s="51" t="s">
        <v>39</v>
      </c>
      <c r="C80" s="5"/>
      <c r="D80" s="5"/>
      <c r="E80" s="5"/>
      <c r="F80" s="7"/>
      <c r="G80" s="7"/>
      <c r="H80" s="40">
        <f t="shared" si="6"/>
        <v>0</v>
      </c>
      <c r="I80" s="41">
        <f>'[1]2주차'!N84</f>
        <v>62</v>
      </c>
      <c r="J80" s="25">
        <f t="shared" si="7"/>
        <v>62</v>
      </c>
      <c r="K80" s="42">
        <f t="shared" si="5"/>
        <v>58</v>
      </c>
      <c r="L80" s="12">
        <f t="shared" si="8"/>
        <v>0</v>
      </c>
      <c r="M80" s="86"/>
    </row>
    <row r="81" spans="1:13">
      <c r="A81" s="29">
        <v>191</v>
      </c>
      <c r="B81" s="51" t="s">
        <v>18</v>
      </c>
      <c r="C81" s="5"/>
      <c r="D81" s="5"/>
      <c r="E81" s="5"/>
      <c r="F81" s="7">
        <v>3</v>
      </c>
      <c r="G81" s="7"/>
      <c r="H81" s="40">
        <f t="shared" si="6"/>
        <v>3</v>
      </c>
      <c r="I81" s="41">
        <f>'[1]2주차'!N85</f>
        <v>0</v>
      </c>
      <c r="J81" s="25">
        <f t="shared" si="7"/>
        <v>3</v>
      </c>
      <c r="K81" s="42">
        <f t="shared" si="5"/>
        <v>101</v>
      </c>
      <c r="L81" s="12">
        <f t="shared" si="8"/>
        <v>0.2</v>
      </c>
      <c r="M81" s="85"/>
    </row>
    <row r="82" spans="1:13">
      <c r="A82" s="29">
        <v>192</v>
      </c>
      <c r="B82" s="51" t="s">
        <v>39</v>
      </c>
      <c r="C82" s="5"/>
      <c r="D82" s="5"/>
      <c r="E82" s="5"/>
      <c r="F82" s="7"/>
      <c r="G82" s="7"/>
      <c r="H82" s="40">
        <f t="shared" si="6"/>
        <v>0</v>
      </c>
      <c r="I82" s="41">
        <f>'[1]2주차'!N86</f>
        <v>55</v>
      </c>
      <c r="J82" s="25">
        <f t="shared" si="7"/>
        <v>55</v>
      </c>
      <c r="K82" s="42">
        <f t="shared" si="5"/>
        <v>63</v>
      </c>
      <c r="L82" s="12">
        <f t="shared" si="8"/>
        <v>0</v>
      </c>
      <c r="M82" s="64"/>
    </row>
    <row r="83" spans="1:13">
      <c r="A83" s="29">
        <v>193</v>
      </c>
      <c r="B83" s="51" t="s">
        <v>18</v>
      </c>
      <c r="C83" s="5">
        <v>8</v>
      </c>
      <c r="D83" s="5"/>
      <c r="E83" s="5"/>
      <c r="F83" s="7"/>
      <c r="G83" s="7"/>
      <c r="H83" s="40">
        <f t="shared" si="6"/>
        <v>8</v>
      </c>
      <c r="I83" s="41">
        <f>'[1]2주차'!N87</f>
        <v>48</v>
      </c>
      <c r="J83" s="25">
        <f t="shared" si="7"/>
        <v>56</v>
      </c>
      <c r="K83" s="42">
        <f t="shared" si="5"/>
        <v>61</v>
      </c>
      <c r="L83" s="12">
        <f t="shared" si="8"/>
        <v>0.2</v>
      </c>
      <c r="M83" s="64"/>
    </row>
    <row r="84" spans="1:13">
      <c r="A84" s="34">
        <v>194</v>
      </c>
      <c r="B84" s="51" t="s">
        <v>18</v>
      </c>
      <c r="C84" s="5">
        <v>7</v>
      </c>
      <c r="D84" s="5">
        <v>13</v>
      </c>
      <c r="E84" s="5">
        <v>9</v>
      </c>
      <c r="F84" s="7">
        <v>2</v>
      </c>
      <c r="G84" s="7">
        <v>4</v>
      </c>
      <c r="H84" s="40">
        <f t="shared" si="6"/>
        <v>35</v>
      </c>
      <c r="I84" s="41">
        <f>'[1]2주차'!N88</f>
        <v>77</v>
      </c>
      <c r="J84" s="25">
        <f t="shared" si="7"/>
        <v>112</v>
      </c>
      <c r="K84" s="42">
        <f t="shared" si="5"/>
        <v>24</v>
      </c>
      <c r="L84" s="12">
        <f t="shared" si="8"/>
        <v>1</v>
      </c>
      <c r="M84" s="64"/>
    </row>
    <row r="85" spans="1:13">
      <c r="A85" s="29">
        <v>195</v>
      </c>
      <c r="B85" s="51" t="s">
        <v>39</v>
      </c>
      <c r="C85" s="5"/>
      <c r="D85" s="5">
        <v>5</v>
      </c>
      <c r="E85" s="5"/>
      <c r="F85" s="7"/>
      <c r="G85" s="7"/>
      <c r="H85" s="40">
        <f t="shared" si="6"/>
        <v>5</v>
      </c>
      <c r="I85" s="41">
        <f>'[1]2주차'!N89</f>
        <v>24</v>
      </c>
      <c r="J85" s="25">
        <f t="shared" si="7"/>
        <v>29</v>
      </c>
      <c r="K85" s="42">
        <f t="shared" si="5"/>
        <v>79</v>
      </c>
      <c r="L85" s="12">
        <f t="shared" si="8"/>
        <v>0.2</v>
      </c>
      <c r="M85" s="64"/>
    </row>
    <row r="86" spans="1:13">
      <c r="A86" s="29">
        <v>196</v>
      </c>
      <c r="B86" s="51" t="s">
        <v>39</v>
      </c>
      <c r="C86" s="5"/>
      <c r="D86" s="5">
        <v>10</v>
      </c>
      <c r="E86" s="5"/>
      <c r="F86" s="7">
        <v>7</v>
      </c>
      <c r="G86" s="7"/>
      <c r="H86" s="40">
        <f t="shared" si="6"/>
        <v>17</v>
      </c>
      <c r="I86" s="41">
        <f>'[1]2주차'!N90</f>
        <v>48</v>
      </c>
      <c r="J86" s="25">
        <f t="shared" si="7"/>
        <v>65</v>
      </c>
      <c r="K86" s="42">
        <f t="shared" si="5"/>
        <v>56</v>
      </c>
      <c r="L86" s="12">
        <f t="shared" si="8"/>
        <v>0.4</v>
      </c>
      <c r="M86" s="64"/>
    </row>
    <row r="87" spans="1:13">
      <c r="A87" s="29">
        <v>197</v>
      </c>
      <c r="B87" s="51" t="s">
        <v>18</v>
      </c>
      <c r="C87" s="5"/>
      <c r="D87" s="5">
        <v>3</v>
      </c>
      <c r="E87" s="5"/>
      <c r="F87" s="7"/>
      <c r="G87" s="7"/>
      <c r="H87" s="40">
        <f t="shared" si="6"/>
        <v>3</v>
      </c>
      <c r="I87" s="41">
        <f>'[1]2주차'!N91</f>
        <v>27</v>
      </c>
      <c r="J87" s="25">
        <f t="shared" si="7"/>
        <v>30</v>
      </c>
      <c r="K87" s="42">
        <f t="shared" si="5"/>
        <v>78</v>
      </c>
      <c r="L87" s="12">
        <f t="shared" si="8"/>
        <v>0.2</v>
      </c>
      <c r="M87" s="64"/>
    </row>
    <row r="88" spans="1:13">
      <c r="A88" s="29">
        <v>198</v>
      </c>
      <c r="B88" s="51" t="s">
        <v>39</v>
      </c>
      <c r="C88" s="5"/>
      <c r="D88" s="5"/>
      <c r="E88" s="5"/>
      <c r="F88" s="7"/>
      <c r="G88" s="7"/>
      <c r="H88" s="40">
        <f t="shared" si="6"/>
        <v>0</v>
      </c>
      <c r="I88" s="41">
        <f>'[1]2주차'!N92</f>
        <v>14</v>
      </c>
      <c r="J88" s="25">
        <f t="shared" si="7"/>
        <v>14</v>
      </c>
      <c r="K88" s="42">
        <f t="shared" si="5"/>
        <v>91</v>
      </c>
      <c r="L88" s="12">
        <f t="shared" si="8"/>
        <v>0</v>
      </c>
      <c r="M88" s="64"/>
    </row>
    <row r="89" spans="1:13">
      <c r="A89" s="29">
        <v>200</v>
      </c>
      <c r="B89" s="51" t="s">
        <v>39</v>
      </c>
      <c r="C89" s="5"/>
      <c r="D89" s="5"/>
      <c r="E89" s="5"/>
      <c r="F89" s="7"/>
      <c r="G89" s="7"/>
      <c r="H89" s="40">
        <f t="shared" si="6"/>
        <v>0</v>
      </c>
      <c r="I89" s="41">
        <f>'[1]2주차'!N93</f>
        <v>36</v>
      </c>
      <c r="J89" s="25">
        <f t="shared" si="7"/>
        <v>36</v>
      </c>
      <c r="K89" s="42">
        <f t="shared" si="5"/>
        <v>72</v>
      </c>
      <c r="L89" s="12">
        <f t="shared" si="8"/>
        <v>0</v>
      </c>
      <c r="M89" s="85"/>
    </row>
    <row r="90" spans="1:13">
      <c r="A90" s="29">
        <v>201</v>
      </c>
      <c r="B90" s="51" t="s">
        <v>18</v>
      </c>
      <c r="C90" s="5"/>
      <c r="D90" s="5"/>
      <c r="E90" s="5"/>
      <c r="F90" s="7"/>
      <c r="G90" s="7"/>
      <c r="H90" s="40">
        <f t="shared" si="6"/>
        <v>0</v>
      </c>
      <c r="I90" s="41">
        <f>'[1]2주차'!N94</f>
        <v>31</v>
      </c>
      <c r="J90" s="25">
        <f t="shared" si="7"/>
        <v>31</v>
      </c>
      <c r="K90" s="42">
        <f t="shared" si="5"/>
        <v>77</v>
      </c>
      <c r="L90" s="12">
        <f t="shared" si="8"/>
        <v>0</v>
      </c>
      <c r="M90" s="86"/>
    </row>
    <row r="91" spans="1:13">
      <c r="A91" s="29">
        <v>202</v>
      </c>
      <c r="B91" s="51" t="s">
        <v>18</v>
      </c>
      <c r="C91" s="5">
        <v>4</v>
      </c>
      <c r="D91" s="5">
        <v>6</v>
      </c>
      <c r="E91" s="5">
        <v>6</v>
      </c>
      <c r="F91" s="7"/>
      <c r="G91" s="7"/>
      <c r="H91" s="40">
        <f t="shared" si="6"/>
        <v>16</v>
      </c>
      <c r="I91" s="41">
        <f>'[1]2주차'!N95</f>
        <v>44</v>
      </c>
      <c r="J91" s="25">
        <f t="shared" si="7"/>
        <v>60</v>
      </c>
      <c r="K91" s="42">
        <f t="shared" si="5"/>
        <v>59</v>
      </c>
      <c r="L91" s="12">
        <f t="shared" si="8"/>
        <v>0.6</v>
      </c>
      <c r="M91" s="86"/>
    </row>
    <row r="92" spans="1:13">
      <c r="A92" s="29">
        <v>203</v>
      </c>
      <c r="B92" s="51" t="s">
        <v>18</v>
      </c>
      <c r="C92" s="5"/>
      <c r="D92" s="5"/>
      <c r="E92" s="5"/>
      <c r="F92" s="7"/>
      <c r="G92" s="7"/>
      <c r="H92" s="40">
        <f t="shared" si="6"/>
        <v>0</v>
      </c>
      <c r="I92" s="41">
        <f>'[1]2주차'!N96</f>
        <v>14</v>
      </c>
      <c r="J92" s="25">
        <f t="shared" si="7"/>
        <v>14</v>
      </c>
      <c r="K92" s="42">
        <f t="shared" si="5"/>
        <v>91</v>
      </c>
      <c r="L92" s="12">
        <f t="shared" si="8"/>
        <v>0</v>
      </c>
      <c r="M92" s="85"/>
    </row>
    <row r="93" spans="1:13">
      <c r="A93" s="29">
        <v>204</v>
      </c>
      <c r="B93" s="51" t="s">
        <v>39</v>
      </c>
      <c r="C93" s="5"/>
      <c r="D93" s="5"/>
      <c r="E93" s="5">
        <v>7</v>
      </c>
      <c r="F93" s="7">
        <v>3</v>
      </c>
      <c r="G93" s="7">
        <v>3</v>
      </c>
      <c r="H93" s="40">
        <f t="shared" si="6"/>
        <v>13</v>
      </c>
      <c r="I93" s="41">
        <f>'[1]2주차'!N97</f>
        <v>23</v>
      </c>
      <c r="J93" s="25">
        <f t="shared" si="7"/>
        <v>36</v>
      </c>
      <c r="K93" s="42">
        <f t="shared" si="5"/>
        <v>72</v>
      </c>
      <c r="L93" s="12">
        <f t="shared" si="8"/>
        <v>0.6</v>
      </c>
      <c r="M93" s="86"/>
    </row>
    <row r="94" spans="1:13">
      <c r="A94" s="29">
        <v>205</v>
      </c>
      <c r="B94" s="51" t="s">
        <v>18</v>
      </c>
      <c r="C94" s="5"/>
      <c r="D94" s="5"/>
      <c r="E94" s="5"/>
      <c r="F94" s="7"/>
      <c r="G94" s="7"/>
      <c r="H94" s="40">
        <f t="shared" si="6"/>
        <v>0</v>
      </c>
      <c r="I94" s="41">
        <f>'[1]2주차'!N98</f>
        <v>15</v>
      </c>
      <c r="J94" s="25">
        <f t="shared" si="7"/>
        <v>15</v>
      </c>
      <c r="K94" s="42">
        <f t="shared" si="5"/>
        <v>90</v>
      </c>
      <c r="L94" s="12">
        <f t="shared" si="8"/>
        <v>0</v>
      </c>
      <c r="M94" s="82" t="s">
        <v>55</v>
      </c>
    </row>
    <row r="95" spans="1:13">
      <c r="A95" s="29">
        <v>210</v>
      </c>
      <c r="B95" s="51" t="s">
        <v>18</v>
      </c>
      <c r="C95" s="5">
        <v>7</v>
      </c>
      <c r="D95" s="5">
        <v>6</v>
      </c>
      <c r="E95" s="5">
        <v>7</v>
      </c>
      <c r="F95" s="7"/>
      <c r="G95" s="7">
        <v>6</v>
      </c>
      <c r="H95" s="40">
        <f t="shared" si="6"/>
        <v>26</v>
      </c>
      <c r="I95" s="41">
        <f>'[1]2주차'!N99</f>
        <v>95</v>
      </c>
      <c r="J95" s="25">
        <f t="shared" si="7"/>
        <v>121</v>
      </c>
      <c r="K95" s="42">
        <f t="shared" si="5"/>
        <v>19</v>
      </c>
      <c r="L95" s="12">
        <f t="shared" si="8"/>
        <v>0.8</v>
      </c>
      <c r="M95" s="86"/>
    </row>
    <row r="96" spans="1:13">
      <c r="A96" s="29">
        <v>211</v>
      </c>
      <c r="B96" s="51" t="s">
        <v>18</v>
      </c>
      <c r="C96" s="5"/>
      <c r="D96" s="5"/>
      <c r="E96" s="5"/>
      <c r="F96" s="7"/>
      <c r="G96" s="7"/>
      <c r="H96" s="40">
        <f t="shared" si="6"/>
        <v>0</v>
      </c>
      <c r="I96" s="41">
        <f>'[1]2주차'!N100</f>
        <v>21</v>
      </c>
      <c r="J96" s="25">
        <f t="shared" si="7"/>
        <v>21</v>
      </c>
      <c r="K96" s="42">
        <f t="shared" si="5"/>
        <v>85</v>
      </c>
      <c r="L96" s="12">
        <f t="shared" si="8"/>
        <v>0</v>
      </c>
      <c r="M96" s="82" t="s">
        <v>55</v>
      </c>
    </row>
    <row r="97" spans="1:13">
      <c r="A97" s="29">
        <v>212</v>
      </c>
      <c r="B97" s="51" t="s">
        <v>39</v>
      </c>
      <c r="C97" s="5">
        <v>6</v>
      </c>
      <c r="D97" s="5">
        <v>10</v>
      </c>
      <c r="E97" s="5"/>
      <c r="F97" s="7">
        <v>6</v>
      </c>
      <c r="G97" s="7">
        <v>6</v>
      </c>
      <c r="H97" s="40">
        <f t="shared" si="6"/>
        <v>28</v>
      </c>
      <c r="I97" s="41">
        <f>'[1]2주차'!N101</f>
        <v>116</v>
      </c>
      <c r="J97" s="25">
        <f t="shared" si="7"/>
        <v>144</v>
      </c>
      <c r="K97" s="42">
        <f t="shared" si="5"/>
        <v>9</v>
      </c>
      <c r="L97" s="12">
        <f t="shared" si="8"/>
        <v>0.8</v>
      </c>
      <c r="M97" s="86"/>
    </row>
    <row r="98" spans="1:13">
      <c r="A98" s="29">
        <v>213</v>
      </c>
      <c r="B98" s="51" t="s">
        <v>39</v>
      </c>
      <c r="C98" s="5"/>
      <c r="D98" s="5"/>
      <c r="E98" s="5"/>
      <c r="F98" s="7">
        <v>5</v>
      </c>
      <c r="G98" s="7">
        <v>11</v>
      </c>
      <c r="H98" s="40">
        <f t="shared" si="6"/>
        <v>16</v>
      </c>
      <c r="I98" s="41">
        <f>'[1]2주차'!N102</f>
        <v>31</v>
      </c>
      <c r="J98" s="25">
        <f t="shared" si="7"/>
        <v>47</v>
      </c>
      <c r="K98" s="42">
        <f t="shared" si="5"/>
        <v>66</v>
      </c>
      <c r="L98" s="12">
        <f t="shared" si="8"/>
        <v>0.4</v>
      </c>
      <c r="M98" s="85"/>
    </row>
    <row r="99" spans="1:13">
      <c r="A99" s="29">
        <v>214</v>
      </c>
      <c r="B99" s="51" t="s">
        <v>18</v>
      </c>
      <c r="C99" s="5"/>
      <c r="D99" s="5"/>
      <c r="E99" s="5"/>
      <c r="F99" s="7">
        <v>5</v>
      </c>
      <c r="G99" s="7">
        <v>7</v>
      </c>
      <c r="H99" s="40">
        <f t="shared" si="6"/>
        <v>12</v>
      </c>
      <c r="I99" s="41">
        <f>'[1]2주차'!N103</f>
        <v>28</v>
      </c>
      <c r="J99" s="25">
        <f t="shared" si="7"/>
        <v>40</v>
      </c>
      <c r="K99" s="42">
        <f t="shared" si="5"/>
        <v>69</v>
      </c>
      <c r="L99" s="12">
        <f t="shared" si="8"/>
        <v>0.4</v>
      </c>
      <c r="M99" s="86"/>
    </row>
    <row r="100" spans="1:13">
      <c r="A100" s="29">
        <v>215</v>
      </c>
      <c r="B100" s="51" t="s">
        <v>39</v>
      </c>
      <c r="C100" s="5">
        <v>5</v>
      </c>
      <c r="D100" s="5"/>
      <c r="E100" s="5"/>
      <c r="F100" s="7"/>
      <c r="G100" s="7"/>
      <c r="H100" s="40">
        <f t="shared" si="6"/>
        <v>5</v>
      </c>
      <c r="I100" s="41">
        <f>'[1]2주차'!N104</f>
        <v>32</v>
      </c>
      <c r="J100" s="25">
        <f t="shared" si="7"/>
        <v>37</v>
      </c>
      <c r="K100" s="42">
        <f t="shared" si="5"/>
        <v>71</v>
      </c>
      <c r="L100" s="12">
        <f t="shared" si="8"/>
        <v>0.2</v>
      </c>
      <c r="M100" s="86"/>
    </row>
    <row r="101" spans="1:13">
      <c r="A101" s="29">
        <v>216</v>
      </c>
      <c r="B101" s="51" t="s">
        <v>39</v>
      </c>
      <c r="C101" s="5"/>
      <c r="D101" s="5"/>
      <c r="E101" s="5"/>
      <c r="F101" s="7"/>
      <c r="G101" s="7"/>
      <c r="H101" s="40">
        <f t="shared" si="6"/>
        <v>0</v>
      </c>
      <c r="I101" s="41">
        <f>'[1]2주차'!N105</f>
        <v>17</v>
      </c>
      <c r="J101" s="25">
        <f t="shared" si="7"/>
        <v>17</v>
      </c>
      <c r="K101" s="42">
        <f t="shared" si="5"/>
        <v>89</v>
      </c>
      <c r="L101" s="12">
        <f t="shared" si="8"/>
        <v>0</v>
      </c>
      <c r="M101" s="82" t="s">
        <v>55</v>
      </c>
    </row>
    <row r="102" spans="1:13">
      <c r="A102" s="29">
        <v>217</v>
      </c>
      <c r="B102" s="51" t="s">
        <v>18</v>
      </c>
      <c r="C102" s="5"/>
      <c r="D102" s="5"/>
      <c r="E102" s="5"/>
      <c r="F102" s="7"/>
      <c r="G102" s="7"/>
      <c r="H102" s="40">
        <f t="shared" si="6"/>
        <v>0</v>
      </c>
      <c r="I102" s="41">
        <f>'[1]2주차'!N106</f>
        <v>13</v>
      </c>
      <c r="J102" s="25">
        <f t="shared" si="7"/>
        <v>13</v>
      </c>
      <c r="K102" s="42">
        <f t="shared" ref="K102:K133" si="9">RANK(J102,J$6:J$107)</f>
        <v>94</v>
      </c>
      <c r="L102" s="12">
        <f t="shared" si="8"/>
        <v>0</v>
      </c>
      <c r="M102" s="82" t="s">
        <v>55</v>
      </c>
    </row>
    <row r="103" spans="1:13">
      <c r="A103" s="29">
        <v>237</v>
      </c>
      <c r="B103" s="51" t="s">
        <v>39</v>
      </c>
      <c r="C103" s="5"/>
      <c r="D103" s="5"/>
      <c r="E103" s="5"/>
      <c r="F103" s="7"/>
      <c r="G103" s="7"/>
      <c r="H103" s="40">
        <f t="shared" si="6"/>
        <v>0</v>
      </c>
      <c r="I103" s="41">
        <f>'[1]2주차'!N107</f>
        <v>28</v>
      </c>
      <c r="J103" s="25">
        <f t="shared" si="7"/>
        <v>28</v>
      </c>
      <c r="K103" s="42">
        <f t="shared" si="9"/>
        <v>81</v>
      </c>
      <c r="L103" s="12">
        <f t="shared" si="8"/>
        <v>0</v>
      </c>
      <c r="M103" s="82" t="s">
        <v>55</v>
      </c>
    </row>
    <row r="104" spans="1:13">
      <c r="A104" s="29">
        <v>238</v>
      </c>
      <c r="B104" s="51" t="s">
        <v>39</v>
      </c>
      <c r="C104" s="5">
        <v>4</v>
      </c>
      <c r="D104" s="5">
        <v>5</v>
      </c>
      <c r="E104" s="5">
        <v>8</v>
      </c>
      <c r="F104" s="7">
        <v>3</v>
      </c>
      <c r="G104" s="7">
        <v>4</v>
      </c>
      <c r="H104" s="40">
        <f t="shared" si="6"/>
        <v>24</v>
      </c>
      <c r="I104" s="41">
        <f>'[1]2주차'!N108</f>
        <v>0</v>
      </c>
      <c r="J104" s="25">
        <f t="shared" si="7"/>
        <v>24</v>
      </c>
      <c r="K104" s="42">
        <f t="shared" si="9"/>
        <v>83</v>
      </c>
      <c r="L104" s="12">
        <f t="shared" si="8"/>
        <v>1</v>
      </c>
      <c r="M104" s="86"/>
    </row>
    <row r="105" spans="1:13">
      <c r="A105" s="29">
        <v>240</v>
      </c>
      <c r="B105" s="51" t="s">
        <v>39</v>
      </c>
      <c r="C105" s="5">
        <v>4</v>
      </c>
      <c r="D105" s="5">
        <v>4</v>
      </c>
      <c r="E105" s="5">
        <v>2</v>
      </c>
      <c r="F105" s="7">
        <v>1</v>
      </c>
      <c r="G105" s="7">
        <v>9</v>
      </c>
      <c r="H105" s="40">
        <f t="shared" si="6"/>
        <v>20</v>
      </c>
      <c r="I105" s="41">
        <f>'[1]2주차'!N109</f>
        <v>0</v>
      </c>
      <c r="J105" s="25">
        <f t="shared" si="7"/>
        <v>20</v>
      </c>
      <c r="K105" s="42">
        <f t="shared" si="9"/>
        <v>87</v>
      </c>
      <c r="L105" s="12">
        <f t="shared" si="8"/>
        <v>1</v>
      </c>
      <c r="M105" s="86"/>
    </row>
    <row r="106" spans="1:13">
      <c r="A106" s="76">
        <v>241</v>
      </c>
      <c r="B106" s="51" t="s">
        <v>39</v>
      </c>
      <c r="C106" s="5"/>
      <c r="D106" s="5"/>
      <c r="E106" s="5">
        <v>5</v>
      </c>
      <c r="F106" s="7"/>
      <c r="G106" s="7"/>
      <c r="H106" s="40">
        <f t="shared" si="6"/>
        <v>5</v>
      </c>
      <c r="I106" s="41">
        <f>'[1]2주차'!N110</f>
        <v>0</v>
      </c>
      <c r="J106" s="25">
        <f t="shared" si="7"/>
        <v>5</v>
      </c>
      <c r="K106" s="42">
        <f t="shared" si="9"/>
        <v>100</v>
      </c>
      <c r="L106" s="12">
        <f t="shared" si="8"/>
        <v>0.2</v>
      </c>
      <c r="M106" s="86"/>
    </row>
    <row r="107" spans="1:13" ht="32.25" thickBot="1">
      <c r="A107" s="76">
        <v>245</v>
      </c>
      <c r="B107" s="51" t="s">
        <v>39</v>
      </c>
      <c r="C107" s="5">
        <v>5</v>
      </c>
      <c r="D107" s="5">
        <v>11</v>
      </c>
      <c r="E107" s="5"/>
      <c r="F107" s="7">
        <v>6</v>
      </c>
      <c r="G107" s="7">
        <v>10</v>
      </c>
      <c r="H107" s="40">
        <f t="shared" si="6"/>
        <v>32</v>
      </c>
      <c r="I107" s="41">
        <f>'[1]2주차'!N111</f>
        <v>0</v>
      </c>
      <c r="J107" s="25">
        <f t="shared" si="7"/>
        <v>32</v>
      </c>
      <c r="K107" s="42">
        <f t="shared" si="9"/>
        <v>74</v>
      </c>
      <c r="L107" s="12">
        <f t="shared" si="8"/>
        <v>0.8</v>
      </c>
      <c r="M107" s="86"/>
    </row>
    <row r="108" spans="1:13" ht="17.25" customHeight="1">
      <c r="A108" s="117" t="s">
        <v>44</v>
      </c>
      <c r="B108" s="118"/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67"/>
    </row>
    <row r="109" spans="1:13" ht="16.5">
      <c r="A109" s="119" t="s">
        <v>45</v>
      </c>
      <c r="B109" s="120"/>
      <c r="C109" s="120"/>
      <c r="D109" s="120"/>
      <c r="E109" s="120"/>
      <c r="F109" s="120"/>
      <c r="G109" s="120"/>
      <c r="H109" s="120"/>
      <c r="I109" s="120"/>
      <c r="J109" s="120"/>
      <c r="K109" s="120"/>
      <c r="L109" s="120"/>
      <c r="M109" s="121"/>
    </row>
    <row r="110" spans="1:13">
      <c r="A110" s="77"/>
      <c r="B110" s="141" t="s">
        <v>46</v>
      </c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2"/>
    </row>
    <row r="111" spans="1:13" ht="17.25" thickBot="1">
      <c r="A111" s="101" t="s">
        <v>24</v>
      </c>
      <c r="B111" s="102"/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03"/>
    </row>
  </sheetData>
  <mergeCells count="8">
    <mergeCell ref="A111:M111"/>
    <mergeCell ref="A2:M2"/>
    <mergeCell ref="A3:M3"/>
    <mergeCell ref="H4:K4"/>
    <mergeCell ref="L4:L5"/>
    <mergeCell ref="A108:L108"/>
    <mergeCell ref="A109:M109"/>
    <mergeCell ref="B110:M110"/>
  </mergeCells>
  <phoneticPr fontId="1" type="noConversion"/>
  <conditionalFormatting sqref="C6:I107">
    <cfRule type="cellIs" dxfId="5" priority="6" operator="equal">
      <formula>0</formula>
    </cfRule>
  </conditionalFormatting>
  <conditionalFormatting sqref="L6:L107">
    <cfRule type="cellIs" dxfId="4" priority="5" operator="lessThan">
      <formula>1</formula>
    </cfRule>
  </conditionalFormatting>
  <conditionalFormatting sqref="C6:I107">
    <cfRule type="cellIs" dxfId="3" priority="4" operator="equal">
      <formula>0</formula>
    </cfRule>
  </conditionalFormatting>
  <conditionalFormatting sqref="C6:I107">
    <cfRule type="cellIs" dxfId="2" priority="3" operator="equal">
      <formula>0</formula>
    </cfRule>
  </conditionalFormatting>
  <conditionalFormatting sqref="L6:L107">
    <cfRule type="cellIs" dxfId="1" priority="2" operator="lessThan">
      <formula>1</formula>
    </cfRule>
  </conditionalFormatting>
  <conditionalFormatting sqref="C6:I107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1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3월 1주차</vt:lpstr>
      <vt:lpstr>3월 2주차</vt:lpstr>
      <vt:lpstr>3월 3주차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2012-06-04T02:53:33Z</cp:lastPrinted>
  <dcterms:created xsi:type="dcterms:W3CDTF">2008-12-24T07:32:26Z</dcterms:created>
  <dcterms:modified xsi:type="dcterms:W3CDTF">2012-06-04T04:44:22Z</dcterms:modified>
</cp:coreProperties>
</file>