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45" yWindow="-75" windowWidth="10785" windowHeight="11940"/>
  </bookViews>
  <sheets>
    <sheet name="종합성적" sheetId="28" r:id="rId1"/>
    <sheet name="Sheet2" sheetId="30" r:id="rId2"/>
  </sheets>
  <definedNames>
    <definedName name="_xlnm.Print_Area" localSheetId="0">종합성적!$AD$4:$AX$127</definedName>
    <definedName name="_xlnm.Print_Titles" localSheetId="0">종합성적!$4:$6</definedName>
  </definedNames>
  <calcPr calcId="125725" iterateCount="1"/>
</workbook>
</file>

<file path=xl/calcChain.xml><?xml version="1.0" encoding="utf-8"?>
<calcChain xmlns="http://schemas.openxmlformats.org/spreadsheetml/2006/main">
  <c r="AW9" i="28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16"/>
  <c r="AW117"/>
  <c r="AW118"/>
  <c r="AW119"/>
  <c r="AW120"/>
  <c r="AW121"/>
  <c r="AW122"/>
  <c r="AW123"/>
  <c r="AW124"/>
  <c r="AW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16"/>
  <c r="AV117"/>
  <c r="AV118"/>
  <c r="AV119"/>
  <c r="AV120"/>
  <c r="AV121"/>
  <c r="AV122"/>
  <c r="AV123"/>
  <c r="AV124"/>
  <c r="AV8"/>
  <c r="AF9" l="1"/>
  <c r="AG9" s="1"/>
  <c r="AF10"/>
  <c r="AG10" s="1"/>
  <c r="AF11"/>
  <c r="AG11" s="1"/>
  <c r="AF12"/>
  <c r="AG12" s="1"/>
  <c r="AF13"/>
  <c r="AG13" s="1"/>
  <c r="AF14"/>
  <c r="AG14" s="1"/>
  <c r="AF15"/>
  <c r="AG15" s="1"/>
  <c r="AF16"/>
  <c r="AG16" s="1"/>
  <c r="AF17"/>
  <c r="AG17" s="1"/>
  <c r="AF18"/>
  <c r="AG18" s="1"/>
  <c r="AF19"/>
  <c r="AG19" s="1"/>
  <c r="AF20"/>
  <c r="AG20" s="1"/>
  <c r="AF21"/>
  <c r="AG21" s="1"/>
  <c r="AF22"/>
  <c r="AG22" s="1"/>
  <c r="AF23"/>
  <c r="AG23" s="1"/>
  <c r="AF24"/>
  <c r="AG24" s="1"/>
  <c r="AF25"/>
  <c r="AG25" s="1"/>
  <c r="AF26"/>
  <c r="AG26" s="1"/>
  <c r="AF27"/>
  <c r="AG27" s="1"/>
  <c r="AF28"/>
  <c r="AG28" s="1"/>
  <c r="AF29"/>
  <c r="AG29" s="1"/>
  <c r="AF30"/>
  <c r="AG30" s="1"/>
  <c r="AF31"/>
  <c r="AG31" s="1"/>
  <c r="AF32"/>
  <c r="AG32" s="1"/>
  <c r="AF33"/>
  <c r="AG33" s="1"/>
  <c r="AF34"/>
  <c r="AG34" s="1"/>
  <c r="AF35"/>
  <c r="AG35" s="1"/>
  <c r="AF36"/>
  <c r="AG36" s="1"/>
  <c r="AF37"/>
  <c r="AG37" s="1"/>
  <c r="AF38"/>
  <c r="AG38" s="1"/>
  <c r="AF39"/>
  <c r="AG39" s="1"/>
  <c r="AF40"/>
  <c r="AG40" s="1"/>
  <c r="AF41"/>
  <c r="AG41" s="1"/>
  <c r="AF42"/>
  <c r="AG42" s="1"/>
  <c r="AF43"/>
  <c r="AG43" s="1"/>
  <c r="AF44"/>
  <c r="AG44" s="1"/>
  <c r="AF45"/>
  <c r="AG45" s="1"/>
  <c r="AF46"/>
  <c r="AG46" s="1"/>
  <c r="AF47"/>
  <c r="AG47" s="1"/>
  <c r="AF48"/>
  <c r="AG48" s="1"/>
  <c r="AF49"/>
  <c r="AG49" s="1"/>
  <c r="AF50"/>
  <c r="AG50" s="1"/>
  <c r="AF51"/>
  <c r="AG51" s="1"/>
  <c r="AF52"/>
  <c r="AG52" s="1"/>
  <c r="AF53"/>
  <c r="AG53" s="1"/>
  <c r="AF54"/>
  <c r="AG54" s="1"/>
  <c r="AF55"/>
  <c r="AG55" s="1"/>
  <c r="AF56"/>
  <c r="AG56" s="1"/>
  <c r="AF57"/>
  <c r="AG57" s="1"/>
  <c r="AF58"/>
  <c r="AG58" s="1"/>
  <c r="AF59"/>
  <c r="AG59" s="1"/>
  <c r="AF60"/>
  <c r="AG60" s="1"/>
  <c r="AF61"/>
  <c r="AG61" s="1"/>
  <c r="AF62"/>
  <c r="AG62" s="1"/>
  <c r="AF63"/>
  <c r="AG63" s="1"/>
  <c r="AF64"/>
  <c r="AG64" s="1"/>
  <c r="AF65"/>
  <c r="AG65" s="1"/>
  <c r="AF66"/>
  <c r="AG66" s="1"/>
  <c r="AF67"/>
  <c r="AG67" s="1"/>
  <c r="AF68"/>
  <c r="AG68" s="1"/>
  <c r="AF69"/>
  <c r="AG69" s="1"/>
  <c r="AF70"/>
  <c r="AG70" s="1"/>
  <c r="AF71"/>
  <c r="AG71" s="1"/>
  <c r="AF72"/>
  <c r="AG72" s="1"/>
  <c r="AF73"/>
  <c r="AG73" s="1"/>
  <c r="AF74"/>
  <c r="AG74" s="1"/>
  <c r="AF75"/>
  <c r="AG75" s="1"/>
  <c r="AF76"/>
  <c r="AG76" s="1"/>
  <c r="AF77"/>
  <c r="AG77" s="1"/>
  <c r="AF78"/>
  <c r="AG78" s="1"/>
  <c r="AF79"/>
  <c r="AG79" s="1"/>
  <c r="AF80"/>
  <c r="AG80" s="1"/>
  <c r="AF81"/>
  <c r="AG81" s="1"/>
  <c r="AF82"/>
  <c r="AG82" s="1"/>
  <c r="AF83"/>
  <c r="AG83" s="1"/>
  <c r="AF84"/>
  <c r="AG84" s="1"/>
  <c r="AF85"/>
  <c r="AG85" s="1"/>
  <c r="AF86"/>
  <c r="AG86" s="1"/>
  <c r="AF87"/>
  <c r="AG87" s="1"/>
  <c r="AF88"/>
  <c r="AG88" s="1"/>
  <c r="AF89"/>
  <c r="AG89" s="1"/>
  <c r="AF90"/>
  <c r="AG90" s="1"/>
  <c r="AF91"/>
  <c r="AG91" s="1"/>
  <c r="AF92"/>
  <c r="AG92" s="1"/>
  <c r="AF93"/>
  <c r="AG93" s="1"/>
  <c r="AF94"/>
  <c r="AG94" s="1"/>
  <c r="AF95"/>
  <c r="AG95" s="1"/>
  <c r="AF96"/>
  <c r="AG96" s="1"/>
  <c r="AF97"/>
  <c r="AG97" s="1"/>
  <c r="AF98"/>
  <c r="AG98" s="1"/>
  <c r="AF99"/>
  <c r="AG99" s="1"/>
  <c r="AF100"/>
  <c r="AG100" s="1"/>
  <c r="AF101"/>
  <c r="AG101" s="1"/>
  <c r="AF102"/>
  <c r="AG102" s="1"/>
  <c r="AF103"/>
  <c r="AG103" s="1"/>
  <c r="AF104"/>
  <c r="AG104" s="1"/>
  <c r="AF105"/>
  <c r="AG105" s="1"/>
  <c r="AF106"/>
  <c r="AG106" s="1"/>
  <c r="AF107"/>
  <c r="AG107" s="1"/>
  <c r="AF108"/>
  <c r="AG108" s="1"/>
  <c r="AF109"/>
  <c r="AG109" s="1"/>
  <c r="AF110"/>
  <c r="AG110" s="1"/>
  <c r="AF111"/>
  <c r="AG111" s="1"/>
  <c r="AF112"/>
  <c r="AG112" s="1"/>
  <c r="AF113"/>
  <c r="AG113" s="1"/>
  <c r="AF114"/>
  <c r="AG114" s="1"/>
  <c r="AF115"/>
  <c r="AG115" s="1"/>
  <c r="AF116"/>
  <c r="AG116" s="1"/>
  <c r="AF117"/>
  <c r="AG117" s="1"/>
  <c r="AF118"/>
  <c r="AG118" s="1"/>
  <c r="AF119"/>
  <c r="AG119" s="1"/>
  <c r="AF120"/>
  <c r="AG120" s="1"/>
  <c r="AF121"/>
  <c r="AG121" s="1"/>
  <c r="AF122"/>
  <c r="AG122" s="1"/>
  <c r="AF123"/>
  <c r="AG123" s="1"/>
  <c r="AF124"/>
  <c r="AG124" s="1"/>
  <c r="AF8"/>
  <c r="AG8" s="1"/>
  <c r="AI117"/>
  <c r="AJ117" s="1"/>
  <c r="AL117"/>
  <c r="AM117" s="1"/>
  <c r="AO117"/>
  <c r="AP117" s="1"/>
  <c r="AR117"/>
  <c r="AS117" s="1"/>
  <c r="AI118"/>
  <c r="AJ118" s="1"/>
  <c r="AL118"/>
  <c r="AM118" s="1"/>
  <c r="AO118"/>
  <c r="AP118" s="1"/>
  <c r="AR118"/>
  <c r="AS118" s="1"/>
  <c r="AI119"/>
  <c r="AJ119" s="1"/>
  <c r="AL119"/>
  <c r="AM119" s="1"/>
  <c r="AO119"/>
  <c r="AP119" s="1"/>
  <c r="AR119"/>
  <c r="AS119" s="1"/>
  <c r="AI120"/>
  <c r="AJ120" s="1"/>
  <c r="AL120"/>
  <c r="AM120" s="1"/>
  <c r="AO120"/>
  <c r="AP120" s="1"/>
  <c r="AR120"/>
  <c r="AS120" s="1"/>
  <c r="AI121"/>
  <c r="AJ121" s="1"/>
  <c r="AL121"/>
  <c r="AM121" s="1"/>
  <c r="AO121"/>
  <c r="AP121" s="1"/>
  <c r="AR121"/>
  <c r="AS121" s="1"/>
  <c r="AI122"/>
  <c r="AJ122" s="1"/>
  <c r="AL122"/>
  <c r="AM122" s="1"/>
  <c r="AO122"/>
  <c r="AP122" s="1"/>
  <c r="AR122"/>
  <c r="AS122" s="1"/>
  <c r="AI123"/>
  <c r="AJ123" s="1"/>
  <c r="AL123"/>
  <c r="AM123" s="1"/>
  <c r="AO123"/>
  <c r="AP123" s="1"/>
  <c r="AR123"/>
  <c r="AS123" s="1"/>
  <c r="AI124"/>
  <c r="AJ124" s="1"/>
  <c r="AL124"/>
  <c r="AM124" s="1"/>
  <c r="AO124"/>
  <c r="AP124" s="1"/>
  <c r="AR124"/>
  <c r="AS124" s="1"/>
  <c r="AU124" l="1"/>
  <c r="AU122"/>
  <c r="AU120"/>
  <c r="AU119"/>
  <c r="AU117"/>
  <c r="AU123"/>
  <c r="AU121"/>
  <c r="AU118"/>
  <c r="AI9"/>
  <c r="AJ9" s="1"/>
  <c r="AL9"/>
  <c r="AM9" s="1"/>
  <c r="AO9"/>
  <c r="AP9" s="1"/>
  <c r="AR9"/>
  <c r="AS9" s="1"/>
  <c r="AI10"/>
  <c r="AJ10" s="1"/>
  <c r="AL10"/>
  <c r="AM10" s="1"/>
  <c r="AO10"/>
  <c r="AP10" s="1"/>
  <c r="AR10"/>
  <c r="AS10" s="1"/>
  <c r="AI11"/>
  <c r="AJ11" s="1"/>
  <c r="AL11"/>
  <c r="AM11" s="1"/>
  <c r="AO11"/>
  <c r="AP11" s="1"/>
  <c r="AR11"/>
  <c r="AS11" s="1"/>
  <c r="AI12"/>
  <c r="AJ12" s="1"/>
  <c r="AL12"/>
  <c r="AM12" s="1"/>
  <c r="AO12"/>
  <c r="AP12" s="1"/>
  <c r="AR12"/>
  <c r="AS12" s="1"/>
  <c r="AI13"/>
  <c r="AJ13" s="1"/>
  <c r="AL13"/>
  <c r="AM13" s="1"/>
  <c r="AO13"/>
  <c r="AP13" s="1"/>
  <c r="AR13"/>
  <c r="AS13" s="1"/>
  <c r="AI14"/>
  <c r="AJ14" s="1"/>
  <c r="AL14"/>
  <c r="AM14" s="1"/>
  <c r="AO14"/>
  <c r="AP14" s="1"/>
  <c r="AR14"/>
  <c r="AS14" s="1"/>
  <c r="AI15"/>
  <c r="AJ15" s="1"/>
  <c r="AL15"/>
  <c r="AM15" s="1"/>
  <c r="AO15"/>
  <c r="AP15" s="1"/>
  <c r="AR15"/>
  <c r="AS15" s="1"/>
  <c r="AI16"/>
  <c r="AJ16" s="1"/>
  <c r="AL16"/>
  <c r="AM16" s="1"/>
  <c r="AO16"/>
  <c r="AP16" s="1"/>
  <c r="AR16"/>
  <c r="AS16" s="1"/>
  <c r="AI17"/>
  <c r="AJ17" s="1"/>
  <c r="AL17"/>
  <c r="AM17" s="1"/>
  <c r="AO17"/>
  <c r="AP17" s="1"/>
  <c r="AR17"/>
  <c r="AS17" s="1"/>
  <c r="AI18"/>
  <c r="AJ18" s="1"/>
  <c r="AL18"/>
  <c r="AM18" s="1"/>
  <c r="AO18"/>
  <c r="AP18" s="1"/>
  <c r="AR18"/>
  <c r="AS18" s="1"/>
  <c r="AI19"/>
  <c r="AJ19" s="1"/>
  <c r="AL19"/>
  <c r="AM19" s="1"/>
  <c r="AO19"/>
  <c r="AP19" s="1"/>
  <c r="AR19"/>
  <c r="AS19" s="1"/>
  <c r="AI20"/>
  <c r="AJ20" s="1"/>
  <c r="AL20"/>
  <c r="AM20" s="1"/>
  <c r="AO20"/>
  <c r="AP20" s="1"/>
  <c r="AR20"/>
  <c r="AS20" s="1"/>
  <c r="AI21"/>
  <c r="AJ21" s="1"/>
  <c r="AL21"/>
  <c r="AM21" s="1"/>
  <c r="AO21"/>
  <c r="AP21" s="1"/>
  <c r="AR21"/>
  <c r="AS21" s="1"/>
  <c r="AI22"/>
  <c r="AJ22" s="1"/>
  <c r="AL22"/>
  <c r="AM22" s="1"/>
  <c r="AO22"/>
  <c r="AP22" s="1"/>
  <c r="AR22"/>
  <c r="AS22" s="1"/>
  <c r="AI23"/>
  <c r="AJ23" s="1"/>
  <c r="AL23"/>
  <c r="AM23" s="1"/>
  <c r="AO23"/>
  <c r="AP23" s="1"/>
  <c r="AR23"/>
  <c r="AS23" s="1"/>
  <c r="AI24"/>
  <c r="AJ24" s="1"/>
  <c r="AL24"/>
  <c r="AM24" s="1"/>
  <c r="AO24"/>
  <c r="AP24" s="1"/>
  <c r="AR24"/>
  <c r="AS24" s="1"/>
  <c r="AI25"/>
  <c r="AJ25" s="1"/>
  <c r="AL25"/>
  <c r="AM25" s="1"/>
  <c r="AO25"/>
  <c r="AP25" s="1"/>
  <c r="AR25"/>
  <c r="AS25" s="1"/>
  <c r="AI26"/>
  <c r="AJ26" s="1"/>
  <c r="AL26"/>
  <c r="AM26" s="1"/>
  <c r="AO26"/>
  <c r="AP26" s="1"/>
  <c r="AR26"/>
  <c r="AS26" s="1"/>
  <c r="AI27"/>
  <c r="AJ27" s="1"/>
  <c r="AL27"/>
  <c r="AM27" s="1"/>
  <c r="AO27"/>
  <c r="AP27" s="1"/>
  <c r="AR27"/>
  <c r="AS27" s="1"/>
  <c r="AI28"/>
  <c r="AJ28" s="1"/>
  <c r="AL28"/>
  <c r="AM28" s="1"/>
  <c r="AO28"/>
  <c r="AP28" s="1"/>
  <c r="AR28"/>
  <c r="AS28" s="1"/>
  <c r="AI29"/>
  <c r="AJ29" s="1"/>
  <c r="AL29"/>
  <c r="AM29" s="1"/>
  <c r="AO29"/>
  <c r="AP29" s="1"/>
  <c r="AR29"/>
  <c r="AS29" s="1"/>
  <c r="AI30"/>
  <c r="AJ30" s="1"/>
  <c r="AL30"/>
  <c r="AM30" s="1"/>
  <c r="AO30"/>
  <c r="AP30" s="1"/>
  <c r="AR30"/>
  <c r="AS30" s="1"/>
  <c r="AI31"/>
  <c r="AJ31" s="1"/>
  <c r="AL31"/>
  <c r="AM31" s="1"/>
  <c r="AO31"/>
  <c r="AP31" s="1"/>
  <c r="AR31"/>
  <c r="AS31" s="1"/>
  <c r="AI32"/>
  <c r="AJ32" s="1"/>
  <c r="AL32"/>
  <c r="AM32" s="1"/>
  <c r="AO32"/>
  <c r="AP32" s="1"/>
  <c r="AR32"/>
  <c r="AS32" s="1"/>
  <c r="AI33"/>
  <c r="AJ33" s="1"/>
  <c r="AL33"/>
  <c r="AM33" s="1"/>
  <c r="AO33"/>
  <c r="AP33" s="1"/>
  <c r="AR33"/>
  <c r="AS33" s="1"/>
  <c r="AI34"/>
  <c r="AJ34" s="1"/>
  <c r="AL34"/>
  <c r="AM34" s="1"/>
  <c r="AO34"/>
  <c r="AP34" s="1"/>
  <c r="AR34"/>
  <c r="AS34" s="1"/>
  <c r="AI35"/>
  <c r="AJ35" s="1"/>
  <c r="AL35"/>
  <c r="AM35" s="1"/>
  <c r="AO35"/>
  <c r="AP35" s="1"/>
  <c r="AR35"/>
  <c r="AS35" s="1"/>
  <c r="AI36"/>
  <c r="AJ36" s="1"/>
  <c r="AL36"/>
  <c r="AM36" s="1"/>
  <c r="AO36"/>
  <c r="AP36" s="1"/>
  <c r="AR36"/>
  <c r="AS36" s="1"/>
  <c r="AI37"/>
  <c r="AJ37" s="1"/>
  <c r="AL37"/>
  <c r="AM37" s="1"/>
  <c r="AO37"/>
  <c r="AP37" s="1"/>
  <c r="AR37"/>
  <c r="AS37" s="1"/>
  <c r="AI38"/>
  <c r="AJ38" s="1"/>
  <c r="AL38"/>
  <c r="AM38" s="1"/>
  <c r="AO38"/>
  <c r="AP38" s="1"/>
  <c r="AR38"/>
  <c r="AS38" s="1"/>
  <c r="AI39"/>
  <c r="AJ39" s="1"/>
  <c r="AL39"/>
  <c r="AM39" s="1"/>
  <c r="AO39"/>
  <c r="AP39" s="1"/>
  <c r="AR39"/>
  <c r="AS39" s="1"/>
  <c r="AI40"/>
  <c r="AJ40" s="1"/>
  <c r="AL40"/>
  <c r="AM40" s="1"/>
  <c r="AO40"/>
  <c r="AP40" s="1"/>
  <c r="AR40"/>
  <c r="AS40" s="1"/>
  <c r="AI41"/>
  <c r="AJ41" s="1"/>
  <c r="AL41"/>
  <c r="AM41" s="1"/>
  <c r="AO41"/>
  <c r="AP41" s="1"/>
  <c r="AR41"/>
  <c r="AS41" s="1"/>
  <c r="AI42"/>
  <c r="AJ42" s="1"/>
  <c r="AL42"/>
  <c r="AM42" s="1"/>
  <c r="AO42"/>
  <c r="AP42" s="1"/>
  <c r="AR42"/>
  <c r="AS42" s="1"/>
  <c r="AI43"/>
  <c r="AJ43" s="1"/>
  <c r="AL43"/>
  <c r="AM43" s="1"/>
  <c r="AO43"/>
  <c r="AP43" s="1"/>
  <c r="AR43"/>
  <c r="AS43" s="1"/>
  <c r="AI44"/>
  <c r="AJ44" s="1"/>
  <c r="AL44"/>
  <c r="AM44" s="1"/>
  <c r="AO44"/>
  <c r="AP44" s="1"/>
  <c r="AR44"/>
  <c r="AS44" s="1"/>
  <c r="AI45"/>
  <c r="AJ45" s="1"/>
  <c r="AL45"/>
  <c r="AM45" s="1"/>
  <c r="AO45"/>
  <c r="AP45" s="1"/>
  <c r="AR45"/>
  <c r="AS45" s="1"/>
  <c r="AI46"/>
  <c r="AJ46" s="1"/>
  <c r="AL46"/>
  <c r="AM46" s="1"/>
  <c r="AO46"/>
  <c r="AP46" s="1"/>
  <c r="AR46"/>
  <c r="AS46" s="1"/>
  <c r="AI47"/>
  <c r="AJ47" s="1"/>
  <c r="AL47"/>
  <c r="AM47" s="1"/>
  <c r="AO47"/>
  <c r="AP47" s="1"/>
  <c r="AR47"/>
  <c r="AS47" s="1"/>
  <c r="AI48"/>
  <c r="AJ48" s="1"/>
  <c r="AL48"/>
  <c r="AM48" s="1"/>
  <c r="AO48"/>
  <c r="AP48" s="1"/>
  <c r="AR48"/>
  <c r="AS48" s="1"/>
  <c r="AI49"/>
  <c r="AJ49" s="1"/>
  <c r="AL49"/>
  <c r="AM49" s="1"/>
  <c r="AO49"/>
  <c r="AP49" s="1"/>
  <c r="AR49"/>
  <c r="AS49" s="1"/>
  <c r="AI50"/>
  <c r="AJ50" s="1"/>
  <c r="AL50"/>
  <c r="AM50" s="1"/>
  <c r="AO50"/>
  <c r="AP50" s="1"/>
  <c r="AR50"/>
  <c r="AS50" s="1"/>
  <c r="AI51"/>
  <c r="AJ51" s="1"/>
  <c r="AL51"/>
  <c r="AM51" s="1"/>
  <c r="AO51"/>
  <c r="AP51" s="1"/>
  <c r="AR51"/>
  <c r="AS51" s="1"/>
  <c r="AI52"/>
  <c r="AJ52" s="1"/>
  <c r="AL52"/>
  <c r="AM52" s="1"/>
  <c r="AO52"/>
  <c r="AP52" s="1"/>
  <c r="AR52"/>
  <c r="AS52" s="1"/>
  <c r="AI53"/>
  <c r="AJ53" s="1"/>
  <c r="AL53"/>
  <c r="AM53" s="1"/>
  <c r="AO53"/>
  <c r="AP53" s="1"/>
  <c r="AR53"/>
  <c r="AS53" s="1"/>
  <c r="AI54"/>
  <c r="AJ54" s="1"/>
  <c r="AL54"/>
  <c r="AM54" s="1"/>
  <c r="AO54"/>
  <c r="AP54" s="1"/>
  <c r="AR54"/>
  <c r="AS54" s="1"/>
  <c r="AI55"/>
  <c r="AJ55" s="1"/>
  <c r="AL55"/>
  <c r="AM55" s="1"/>
  <c r="AO55"/>
  <c r="AP55" s="1"/>
  <c r="AR55"/>
  <c r="AS55" s="1"/>
  <c r="AI56"/>
  <c r="AJ56" s="1"/>
  <c r="AL56"/>
  <c r="AM56" s="1"/>
  <c r="AO56"/>
  <c r="AP56" s="1"/>
  <c r="AR56"/>
  <c r="AS56" s="1"/>
  <c r="AI57"/>
  <c r="AJ57" s="1"/>
  <c r="AL57"/>
  <c r="AM57" s="1"/>
  <c r="AO57"/>
  <c r="AP57" s="1"/>
  <c r="AR57"/>
  <c r="AS57" s="1"/>
  <c r="AI58"/>
  <c r="AJ58" s="1"/>
  <c r="AL58"/>
  <c r="AM58" s="1"/>
  <c r="AO58"/>
  <c r="AP58" s="1"/>
  <c r="AR58"/>
  <c r="AS58" s="1"/>
  <c r="AI59"/>
  <c r="AJ59" s="1"/>
  <c r="AL59"/>
  <c r="AM59" s="1"/>
  <c r="AO59"/>
  <c r="AP59" s="1"/>
  <c r="AR59"/>
  <c r="AS59" s="1"/>
  <c r="AI60"/>
  <c r="AJ60" s="1"/>
  <c r="AL60"/>
  <c r="AM60" s="1"/>
  <c r="AO60"/>
  <c r="AP60" s="1"/>
  <c r="AR60"/>
  <c r="AS60" s="1"/>
  <c r="AI61"/>
  <c r="AJ61" s="1"/>
  <c r="AL61"/>
  <c r="AM61" s="1"/>
  <c r="AO61"/>
  <c r="AP61" s="1"/>
  <c r="AR61"/>
  <c r="AS61" s="1"/>
  <c r="AI62"/>
  <c r="AJ62" s="1"/>
  <c r="AL62"/>
  <c r="AM62" s="1"/>
  <c r="AO62"/>
  <c r="AP62" s="1"/>
  <c r="AR62"/>
  <c r="AS62" s="1"/>
  <c r="AI63"/>
  <c r="AJ63" s="1"/>
  <c r="AL63"/>
  <c r="AM63" s="1"/>
  <c r="AO63"/>
  <c r="AP63" s="1"/>
  <c r="AR63"/>
  <c r="AS63" s="1"/>
  <c r="AI64"/>
  <c r="AJ64" s="1"/>
  <c r="AL64"/>
  <c r="AM64" s="1"/>
  <c r="AO64"/>
  <c r="AP64" s="1"/>
  <c r="AR64"/>
  <c r="AS64" s="1"/>
  <c r="AI65"/>
  <c r="AJ65" s="1"/>
  <c r="AL65"/>
  <c r="AM65" s="1"/>
  <c r="AO65"/>
  <c r="AP65" s="1"/>
  <c r="AR65"/>
  <c r="AS65" s="1"/>
  <c r="AI66"/>
  <c r="AJ66" s="1"/>
  <c r="AL66"/>
  <c r="AM66" s="1"/>
  <c r="AO66"/>
  <c r="AP66" s="1"/>
  <c r="AR66"/>
  <c r="AS66" s="1"/>
  <c r="AI67"/>
  <c r="AJ67" s="1"/>
  <c r="AL67"/>
  <c r="AM67" s="1"/>
  <c r="AO67"/>
  <c r="AP67" s="1"/>
  <c r="AR67"/>
  <c r="AS67" s="1"/>
  <c r="AI68"/>
  <c r="AJ68" s="1"/>
  <c r="AL68"/>
  <c r="AM68" s="1"/>
  <c r="AO68"/>
  <c r="AP68" s="1"/>
  <c r="AR68"/>
  <c r="AS68" s="1"/>
  <c r="AI69"/>
  <c r="AJ69" s="1"/>
  <c r="AL69"/>
  <c r="AM69" s="1"/>
  <c r="AO69"/>
  <c r="AP69" s="1"/>
  <c r="AR69"/>
  <c r="AS69" s="1"/>
  <c r="AI70"/>
  <c r="AJ70" s="1"/>
  <c r="AL70"/>
  <c r="AM70" s="1"/>
  <c r="AO70"/>
  <c r="AP70" s="1"/>
  <c r="AR70"/>
  <c r="AS70" s="1"/>
  <c r="AI71"/>
  <c r="AJ71" s="1"/>
  <c r="AL71"/>
  <c r="AM71" s="1"/>
  <c r="AO71"/>
  <c r="AP71" s="1"/>
  <c r="AR71"/>
  <c r="AS71" s="1"/>
  <c r="AI72"/>
  <c r="AJ72" s="1"/>
  <c r="AL72"/>
  <c r="AM72" s="1"/>
  <c r="AO72"/>
  <c r="AP72" s="1"/>
  <c r="AR72"/>
  <c r="AS72" s="1"/>
  <c r="AI73"/>
  <c r="AJ73" s="1"/>
  <c r="AL73"/>
  <c r="AM73" s="1"/>
  <c r="AO73"/>
  <c r="AP73" s="1"/>
  <c r="AR73"/>
  <c r="AS73" s="1"/>
  <c r="AI74"/>
  <c r="AJ74" s="1"/>
  <c r="AL74"/>
  <c r="AM74" s="1"/>
  <c r="AO74"/>
  <c r="AP74" s="1"/>
  <c r="AR74"/>
  <c r="AS74" s="1"/>
  <c r="AI75"/>
  <c r="AJ75" s="1"/>
  <c r="AL75"/>
  <c r="AM75" s="1"/>
  <c r="AO75"/>
  <c r="AP75" s="1"/>
  <c r="AR75"/>
  <c r="AS75" s="1"/>
  <c r="AI76"/>
  <c r="AJ76" s="1"/>
  <c r="AL76"/>
  <c r="AM76" s="1"/>
  <c r="AO76"/>
  <c r="AP76" s="1"/>
  <c r="AR76"/>
  <c r="AS76" s="1"/>
  <c r="AI77"/>
  <c r="AJ77" s="1"/>
  <c r="AL77"/>
  <c r="AM77" s="1"/>
  <c r="AO77"/>
  <c r="AP77" s="1"/>
  <c r="AR77"/>
  <c r="AS77" s="1"/>
  <c r="AI78"/>
  <c r="AJ78" s="1"/>
  <c r="AL78"/>
  <c r="AM78" s="1"/>
  <c r="AO78"/>
  <c r="AP78" s="1"/>
  <c r="AR78"/>
  <c r="AS78" s="1"/>
  <c r="AI79"/>
  <c r="AJ79" s="1"/>
  <c r="AL79"/>
  <c r="AM79" s="1"/>
  <c r="AO79"/>
  <c r="AP79" s="1"/>
  <c r="AR79"/>
  <c r="AS79" s="1"/>
  <c r="AI80"/>
  <c r="AJ80" s="1"/>
  <c r="AL80"/>
  <c r="AM80" s="1"/>
  <c r="AO80"/>
  <c r="AP80" s="1"/>
  <c r="AR80"/>
  <c r="AS80" s="1"/>
  <c r="AI81"/>
  <c r="AJ81" s="1"/>
  <c r="AL81"/>
  <c r="AM81" s="1"/>
  <c r="AO81"/>
  <c r="AP81" s="1"/>
  <c r="AR81"/>
  <c r="AS81" s="1"/>
  <c r="AI82"/>
  <c r="AJ82" s="1"/>
  <c r="AL82"/>
  <c r="AM82" s="1"/>
  <c r="AO82"/>
  <c r="AP82" s="1"/>
  <c r="AR82"/>
  <c r="AS82" s="1"/>
  <c r="AI83"/>
  <c r="AJ83" s="1"/>
  <c r="AL83"/>
  <c r="AM83" s="1"/>
  <c r="AO83"/>
  <c r="AP83" s="1"/>
  <c r="AR83"/>
  <c r="AS83" s="1"/>
  <c r="AI84"/>
  <c r="AJ84" s="1"/>
  <c r="AL84"/>
  <c r="AM84" s="1"/>
  <c r="AO84"/>
  <c r="AP84" s="1"/>
  <c r="AR84"/>
  <c r="AS84" s="1"/>
  <c r="AI85"/>
  <c r="AJ85" s="1"/>
  <c r="AL85"/>
  <c r="AM85" s="1"/>
  <c r="AO85"/>
  <c r="AP85" s="1"/>
  <c r="AR85"/>
  <c r="AS85" s="1"/>
  <c r="AI86"/>
  <c r="AJ86" s="1"/>
  <c r="AL86"/>
  <c r="AM86" s="1"/>
  <c r="AO86"/>
  <c r="AP86" s="1"/>
  <c r="AR86"/>
  <c r="AS86" s="1"/>
  <c r="AI87"/>
  <c r="AJ87" s="1"/>
  <c r="AL87"/>
  <c r="AM87" s="1"/>
  <c r="AO87"/>
  <c r="AP87" s="1"/>
  <c r="AR87"/>
  <c r="AS87" s="1"/>
  <c r="AI88"/>
  <c r="AJ88" s="1"/>
  <c r="AL88"/>
  <c r="AM88" s="1"/>
  <c r="AO88"/>
  <c r="AP88" s="1"/>
  <c r="AR88"/>
  <c r="AS88" s="1"/>
  <c r="AI89"/>
  <c r="AJ89" s="1"/>
  <c r="AL89"/>
  <c r="AM89" s="1"/>
  <c r="AO89"/>
  <c r="AP89" s="1"/>
  <c r="AR89"/>
  <c r="AS89" s="1"/>
  <c r="AI90"/>
  <c r="AJ90" s="1"/>
  <c r="AL90"/>
  <c r="AM90" s="1"/>
  <c r="AO90"/>
  <c r="AP90" s="1"/>
  <c r="AR90"/>
  <c r="AS90" s="1"/>
  <c r="AI91"/>
  <c r="AJ91" s="1"/>
  <c r="AL91"/>
  <c r="AM91" s="1"/>
  <c r="AO91"/>
  <c r="AP91" s="1"/>
  <c r="AR91"/>
  <c r="AS91" s="1"/>
  <c r="AI92"/>
  <c r="AJ92" s="1"/>
  <c r="AL92"/>
  <c r="AM92" s="1"/>
  <c r="AO92"/>
  <c r="AP92" s="1"/>
  <c r="AR92"/>
  <c r="AS92" s="1"/>
  <c r="AI93"/>
  <c r="AJ93" s="1"/>
  <c r="AL93"/>
  <c r="AM93" s="1"/>
  <c r="AO93"/>
  <c r="AP93" s="1"/>
  <c r="AR93"/>
  <c r="AS93" s="1"/>
  <c r="AI94"/>
  <c r="AJ94" s="1"/>
  <c r="AL94"/>
  <c r="AM94" s="1"/>
  <c r="AO94"/>
  <c r="AP94" s="1"/>
  <c r="AR94"/>
  <c r="AS94" s="1"/>
  <c r="AI95"/>
  <c r="AJ95" s="1"/>
  <c r="AL95"/>
  <c r="AM95" s="1"/>
  <c r="AO95"/>
  <c r="AP95" s="1"/>
  <c r="AR95"/>
  <c r="AS95" s="1"/>
  <c r="AI96"/>
  <c r="AJ96" s="1"/>
  <c r="AL96"/>
  <c r="AM96" s="1"/>
  <c r="AO96"/>
  <c r="AP96" s="1"/>
  <c r="AR96"/>
  <c r="AS96" s="1"/>
  <c r="AI97"/>
  <c r="AJ97" s="1"/>
  <c r="AL97"/>
  <c r="AM97" s="1"/>
  <c r="AO97"/>
  <c r="AP97" s="1"/>
  <c r="AR97"/>
  <c r="AS97" s="1"/>
  <c r="AI98"/>
  <c r="AJ98" s="1"/>
  <c r="AL98"/>
  <c r="AM98" s="1"/>
  <c r="AO98"/>
  <c r="AP98" s="1"/>
  <c r="AR98"/>
  <c r="AS98" s="1"/>
  <c r="AI99"/>
  <c r="AJ99" s="1"/>
  <c r="AL99"/>
  <c r="AM99" s="1"/>
  <c r="AO99"/>
  <c r="AP99" s="1"/>
  <c r="AR99"/>
  <c r="AS99" s="1"/>
  <c r="AI100"/>
  <c r="AJ100" s="1"/>
  <c r="AL100"/>
  <c r="AM100" s="1"/>
  <c r="AO100"/>
  <c r="AP100" s="1"/>
  <c r="AR100"/>
  <c r="AS100" s="1"/>
  <c r="AI101"/>
  <c r="AJ101" s="1"/>
  <c r="AL101"/>
  <c r="AM101" s="1"/>
  <c r="AO101"/>
  <c r="AP101" s="1"/>
  <c r="AR101"/>
  <c r="AS101" s="1"/>
  <c r="AI102"/>
  <c r="AJ102" s="1"/>
  <c r="AL102"/>
  <c r="AM102" s="1"/>
  <c r="AO102"/>
  <c r="AP102" s="1"/>
  <c r="AR102"/>
  <c r="AS102" s="1"/>
  <c r="AI103"/>
  <c r="AJ103" s="1"/>
  <c r="AL103"/>
  <c r="AM103" s="1"/>
  <c r="AO103"/>
  <c r="AP103" s="1"/>
  <c r="AR103"/>
  <c r="AS103" s="1"/>
  <c r="AI104"/>
  <c r="AJ104" s="1"/>
  <c r="AL104"/>
  <c r="AM104" s="1"/>
  <c r="AO104"/>
  <c r="AP104" s="1"/>
  <c r="AR104"/>
  <c r="AS104" s="1"/>
  <c r="AI105"/>
  <c r="AJ105" s="1"/>
  <c r="AL105"/>
  <c r="AM105" s="1"/>
  <c r="AO105"/>
  <c r="AP105" s="1"/>
  <c r="AR105"/>
  <c r="AS105" s="1"/>
  <c r="AI106"/>
  <c r="AJ106" s="1"/>
  <c r="AL106"/>
  <c r="AM106" s="1"/>
  <c r="AO106"/>
  <c r="AP106" s="1"/>
  <c r="AR106"/>
  <c r="AS106" s="1"/>
  <c r="AI107"/>
  <c r="AJ107" s="1"/>
  <c r="AL107"/>
  <c r="AM107" s="1"/>
  <c r="AO107"/>
  <c r="AP107" s="1"/>
  <c r="AR107"/>
  <c r="AS107" s="1"/>
  <c r="AI108"/>
  <c r="AJ108" s="1"/>
  <c r="AL108"/>
  <c r="AM108" s="1"/>
  <c r="AO108"/>
  <c r="AP108" s="1"/>
  <c r="AR108"/>
  <c r="AS108" s="1"/>
  <c r="AI109"/>
  <c r="AJ109" s="1"/>
  <c r="AL109"/>
  <c r="AM109" s="1"/>
  <c r="AO109"/>
  <c r="AP109" s="1"/>
  <c r="AR109"/>
  <c r="AS109" s="1"/>
  <c r="AI110"/>
  <c r="AJ110" s="1"/>
  <c r="AL110"/>
  <c r="AM110" s="1"/>
  <c r="AO110"/>
  <c r="AP110" s="1"/>
  <c r="AR110"/>
  <c r="AS110" s="1"/>
  <c r="AI111"/>
  <c r="AJ111" s="1"/>
  <c r="AL111"/>
  <c r="AM111" s="1"/>
  <c r="AO111"/>
  <c r="AP111" s="1"/>
  <c r="AR111"/>
  <c r="AS111" s="1"/>
  <c r="AI112"/>
  <c r="AJ112" s="1"/>
  <c r="AL112"/>
  <c r="AM112" s="1"/>
  <c r="AO112"/>
  <c r="AP112" s="1"/>
  <c r="AR112"/>
  <c r="AS112" s="1"/>
  <c r="AI113"/>
  <c r="AJ113" s="1"/>
  <c r="AL113"/>
  <c r="AM113" s="1"/>
  <c r="AO113"/>
  <c r="AP113" s="1"/>
  <c r="AR113"/>
  <c r="AS113" s="1"/>
  <c r="AI114"/>
  <c r="AJ114" s="1"/>
  <c r="AL114"/>
  <c r="AM114" s="1"/>
  <c r="AO114"/>
  <c r="AP114" s="1"/>
  <c r="AR114"/>
  <c r="AS114" s="1"/>
  <c r="AI115"/>
  <c r="AJ115" s="1"/>
  <c r="AL115"/>
  <c r="AM115" s="1"/>
  <c r="AO115"/>
  <c r="AP115" s="1"/>
  <c r="AR115"/>
  <c r="AS115" s="1"/>
  <c r="AI116"/>
  <c r="AJ116" s="1"/>
  <c r="AL116"/>
  <c r="AM116" s="1"/>
  <c r="AO116"/>
  <c r="AP116" s="1"/>
  <c r="AR116"/>
  <c r="AS116" s="1"/>
  <c r="AU96" l="1"/>
  <c r="AU99"/>
  <c r="AU94"/>
  <c r="AU91"/>
  <c r="AU84"/>
  <c r="AU80"/>
  <c r="AU79"/>
  <c r="AU78"/>
  <c r="AU74"/>
  <c r="AU73"/>
  <c r="AU70"/>
  <c r="AU68"/>
  <c r="AU67"/>
  <c r="AU63"/>
  <c r="AU62"/>
  <c r="AU61"/>
  <c r="AU60"/>
  <c r="AU58"/>
  <c r="AU57"/>
  <c r="AU56"/>
  <c r="AU55"/>
  <c r="AU54"/>
  <c r="AU52"/>
  <c r="AU50"/>
  <c r="AU46"/>
  <c r="AU45"/>
  <c r="AU44"/>
  <c r="AU83"/>
  <c r="AU82"/>
  <c r="AU81"/>
  <c r="AU77"/>
  <c r="AU76"/>
  <c r="AU75"/>
  <c r="AU72"/>
  <c r="AU71"/>
  <c r="AU69"/>
  <c r="AU66"/>
  <c r="AU65"/>
  <c r="AU64"/>
  <c r="AU59"/>
  <c r="AU53"/>
  <c r="AU49"/>
  <c r="AU48"/>
  <c r="AU43"/>
  <c r="AU42"/>
  <c r="AU40"/>
  <c r="AU93"/>
  <c r="AU115"/>
  <c r="AU114"/>
  <c r="AU113"/>
  <c r="AU111"/>
  <c r="AU110"/>
  <c r="AU108"/>
  <c r="AU103"/>
  <c r="AU102"/>
  <c r="AU101"/>
  <c r="AU100"/>
  <c r="AU98"/>
  <c r="AU116"/>
  <c r="AU112"/>
  <c r="AU109"/>
  <c r="AU107"/>
  <c r="AU106"/>
  <c r="AU105"/>
  <c r="AU104"/>
  <c r="AU97"/>
  <c r="AU95"/>
  <c r="AU92"/>
  <c r="AU90"/>
  <c r="AU89"/>
  <c r="AU88"/>
  <c r="AU87"/>
  <c r="AU51"/>
  <c r="AU47"/>
  <c r="AU41"/>
  <c r="AU86"/>
  <c r="AU85"/>
  <c r="AU24" l="1"/>
  <c r="AU21"/>
  <c r="AU11"/>
  <c r="AU17"/>
  <c r="AU19"/>
  <c r="AU14"/>
  <c r="AU23"/>
  <c r="AU22"/>
  <c r="AU16"/>
  <c r="AU20"/>
  <c r="AU15"/>
  <c r="AU12"/>
  <c r="AU13"/>
  <c r="AU36"/>
  <c r="AU35"/>
  <c r="AU32"/>
  <c r="AU29"/>
  <c r="AU28"/>
  <c r="AU27"/>
  <c r="AU26"/>
  <c r="AU18"/>
  <c r="AU9"/>
  <c r="AU38"/>
  <c r="AU37"/>
  <c r="AU33"/>
  <c r="AU31"/>
  <c r="AU30"/>
  <c r="AU10"/>
  <c r="AU25"/>
  <c r="AU39"/>
  <c r="AU34"/>
  <c r="AR8" l="1"/>
  <c r="AS8" s="1"/>
  <c r="AO8"/>
  <c r="AP8" s="1"/>
  <c r="AL8"/>
  <c r="AM8" s="1"/>
  <c r="AI8"/>
  <c r="AJ8" s="1"/>
  <c r="AN123" l="1"/>
  <c r="AN124"/>
  <c r="AN117"/>
  <c r="AN122"/>
  <c r="AN120"/>
  <c r="AN119"/>
  <c r="AN121"/>
  <c r="AN118"/>
  <c r="AT121"/>
  <c r="AT118"/>
  <c r="AT123"/>
  <c r="AT117"/>
  <c r="AT124"/>
  <c r="AT122"/>
  <c r="AT120"/>
  <c r="AT119"/>
  <c r="AQ124"/>
  <c r="AQ122"/>
  <c r="AQ123"/>
  <c r="AQ120"/>
  <c r="AQ121"/>
  <c r="AQ118"/>
  <c r="AQ117"/>
  <c r="AQ119"/>
  <c r="AH118"/>
  <c r="AH123"/>
  <c r="AH120"/>
  <c r="AH124"/>
  <c r="AH121"/>
  <c r="AH117"/>
  <c r="AH119"/>
  <c r="AH122"/>
  <c r="AK118"/>
  <c r="AK119"/>
  <c r="AK122"/>
  <c r="AK124"/>
  <c r="AK121"/>
  <c r="AK120"/>
  <c r="AK123"/>
  <c r="AK117"/>
  <c r="AK107"/>
  <c r="AK104"/>
  <c r="AK114"/>
  <c r="AK110"/>
  <c r="AK116"/>
  <c r="AK115"/>
  <c r="AK102"/>
  <c r="AK98"/>
  <c r="AK91"/>
  <c r="AK100"/>
  <c r="AK93"/>
  <c r="AK101"/>
  <c r="AK96"/>
  <c r="AK90"/>
  <c r="AK88"/>
  <c r="AK87"/>
  <c r="AK82"/>
  <c r="AK76"/>
  <c r="AK64"/>
  <c r="AK84"/>
  <c r="AK80"/>
  <c r="AK74"/>
  <c r="AK63"/>
  <c r="AK85"/>
  <c r="AK81"/>
  <c r="AK79"/>
  <c r="AK78"/>
  <c r="AK75"/>
  <c r="AK73"/>
  <c r="AK71"/>
  <c r="AK68"/>
  <c r="AK67"/>
  <c r="AK65"/>
  <c r="AK62"/>
  <c r="AK51"/>
  <c r="AK49"/>
  <c r="AK46"/>
  <c r="AK43"/>
  <c r="AK39"/>
  <c r="AK35"/>
  <c r="AK31"/>
  <c r="AK28"/>
  <c r="AK24"/>
  <c r="AK20"/>
  <c r="AK113"/>
  <c r="AK112"/>
  <c r="AK111"/>
  <c r="AK109"/>
  <c r="AK108"/>
  <c r="AK106"/>
  <c r="AK105"/>
  <c r="AK103"/>
  <c r="AK94"/>
  <c r="AK97"/>
  <c r="AK95"/>
  <c r="AK89"/>
  <c r="AK83"/>
  <c r="AK86"/>
  <c r="AK99"/>
  <c r="AK92"/>
  <c r="AK70"/>
  <c r="AK61"/>
  <c r="AK77"/>
  <c r="AK72"/>
  <c r="AK69"/>
  <c r="AK66"/>
  <c r="AK50"/>
  <c r="AK44"/>
  <c r="AK40"/>
  <c r="AK36"/>
  <c r="AK29"/>
  <c r="AK21"/>
  <c r="AK16"/>
  <c r="AK12"/>
  <c r="AK11"/>
  <c r="AK60"/>
  <c r="AK57"/>
  <c r="AK54"/>
  <c r="AK52"/>
  <c r="AK48"/>
  <c r="AK45"/>
  <c r="AK42"/>
  <c r="AK38"/>
  <c r="AK34"/>
  <c r="AK30"/>
  <c r="AK27"/>
  <c r="AK23"/>
  <c r="AK19"/>
  <c r="AK15"/>
  <c r="AK14"/>
  <c r="AK9"/>
  <c r="AK32"/>
  <c r="AK25"/>
  <c r="AK17"/>
  <c r="AK10"/>
  <c r="AK59"/>
  <c r="AK58"/>
  <c r="AK56"/>
  <c r="AK55"/>
  <c r="AK53"/>
  <c r="AK47"/>
  <c r="AK41"/>
  <c r="AK37"/>
  <c r="AK33"/>
  <c r="AK26"/>
  <c r="AK22"/>
  <c r="AK18"/>
  <c r="AK13"/>
  <c r="AH112"/>
  <c r="AH106"/>
  <c r="AH115"/>
  <c r="AH113"/>
  <c r="AH108"/>
  <c r="AH116"/>
  <c r="AH109"/>
  <c r="AH105"/>
  <c r="AH111"/>
  <c r="AH103"/>
  <c r="AH102"/>
  <c r="AH96"/>
  <c r="AH90"/>
  <c r="AH88"/>
  <c r="AH87"/>
  <c r="AH98"/>
  <c r="AH94"/>
  <c r="AH91"/>
  <c r="AH79"/>
  <c r="AH73"/>
  <c r="AH68"/>
  <c r="AH62"/>
  <c r="AH86"/>
  <c r="AH78"/>
  <c r="AH67"/>
  <c r="AH61"/>
  <c r="AH84"/>
  <c r="AH83"/>
  <c r="AH82"/>
  <c r="AH80"/>
  <c r="AH77"/>
  <c r="AH76"/>
  <c r="AH74"/>
  <c r="AH72"/>
  <c r="AH70"/>
  <c r="AH69"/>
  <c r="AH66"/>
  <c r="AH64"/>
  <c r="AH63"/>
  <c r="AH50"/>
  <c r="AH44"/>
  <c r="AH40"/>
  <c r="AH36"/>
  <c r="AH32"/>
  <c r="AH29"/>
  <c r="AH25"/>
  <c r="AH21"/>
  <c r="AH114"/>
  <c r="AH110"/>
  <c r="AH107"/>
  <c r="AH104"/>
  <c r="AH99"/>
  <c r="AH92"/>
  <c r="AH101"/>
  <c r="AH100"/>
  <c r="AH97"/>
  <c r="AH95"/>
  <c r="AH93"/>
  <c r="AH89"/>
  <c r="AH71"/>
  <c r="AH65"/>
  <c r="AH85"/>
  <c r="AH81"/>
  <c r="AH75"/>
  <c r="AH60"/>
  <c r="AH55"/>
  <c r="AH51"/>
  <c r="AH47"/>
  <c r="AH41"/>
  <c r="AH37"/>
  <c r="AH33"/>
  <c r="AH26"/>
  <c r="AH17"/>
  <c r="AH59"/>
  <c r="AH58"/>
  <c r="AH56"/>
  <c r="AH53"/>
  <c r="AH49"/>
  <c r="AH46"/>
  <c r="AH43"/>
  <c r="AH39"/>
  <c r="AH35"/>
  <c r="AH31"/>
  <c r="AH28"/>
  <c r="AH24"/>
  <c r="AH20"/>
  <c r="AH16"/>
  <c r="AH13"/>
  <c r="AH10"/>
  <c r="AH22"/>
  <c r="AH18"/>
  <c r="AH12"/>
  <c r="AH11"/>
  <c r="AH57"/>
  <c r="AH54"/>
  <c r="AH52"/>
  <c r="AH48"/>
  <c r="AH45"/>
  <c r="AH42"/>
  <c r="AH38"/>
  <c r="AH34"/>
  <c r="AH30"/>
  <c r="AH27"/>
  <c r="AH23"/>
  <c r="AH19"/>
  <c r="AH15"/>
  <c r="AH14"/>
  <c r="AH9"/>
  <c r="AN116"/>
  <c r="AN111"/>
  <c r="AN103"/>
  <c r="AN112"/>
  <c r="AN106"/>
  <c r="AN115"/>
  <c r="AN113"/>
  <c r="AN108"/>
  <c r="AN109"/>
  <c r="AN105"/>
  <c r="AN101"/>
  <c r="AN102"/>
  <c r="AN100"/>
  <c r="AN97"/>
  <c r="AN95"/>
  <c r="AN93"/>
  <c r="AN89"/>
  <c r="AN78"/>
  <c r="AN67"/>
  <c r="AN61"/>
  <c r="AN85"/>
  <c r="AN71"/>
  <c r="AN65"/>
  <c r="AN83"/>
  <c r="AN82"/>
  <c r="AN80"/>
  <c r="AN77"/>
  <c r="AN76"/>
  <c r="AN74"/>
  <c r="AN72"/>
  <c r="AN70"/>
  <c r="AN69"/>
  <c r="AN66"/>
  <c r="AN64"/>
  <c r="AN63"/>
  <c r="AN60"/>
  <c r="AN57"/>
  <c r="AN52"/>
  <c r="AN48"/>
  <c r="AN45"/>
  <c r="AN42"/>
  <c r="AN38"/>
  <c r="AN34"/>
  <c r="AN30"/>
  <c r="AN27"/>
  <c r="AN23"/>
  <c r="AN19"/>
  <c r="AN114"/>
  <c r="AN110"/>
  <c r="AN107"/>
  <c r="AN104"/>
  <c r="AN96"/>
  <c r="AN90"/>
  <c r="AN88"/>
  <c r="AN87"/>
  <c r="AN99"/>
  <c r="AN92"/>
  <c r="AN98"/>
  <c r="AN94"/>
  <c r="AN91"/>
  <c r="AN81"/>
  <c r="AN75"/>
  <c r="AN86"/>
  <c r="AN79"/>
  <c r="AN73"/>
  <c r="AN68"/>
  <c r="AN62"/>
  <c r="AN84"/>
  <c r="AN51"/>
  <c r="AN49"/>
  <c r="AN46"/>
  <c r="AN43"/>
  <c r="AN39"/>
  <c r="AN31"/>
  <c r="AN24"/>
  <c r="AN15"/>
  <c r="AN10"/>
  <c r="AN59"/>
  <c r="AN58"/>
  <c r="AN56"/>
  <c r="AN55"/>
  <c r="AN53"/>
  <c r="AN47"/>
  <c r="AN41"/>
  <c r="AN37"/>
  <c r="AN33"/>
  <c r="AN26"/>
  <c r="AN22"/>
  <c r="AN18"/>
  <c r="AN13"/>
  <c r="AN35"/>
  <c r="AN28"/>
  <c r="AN20"/>
  <c r="AN16"/>
  <c r="AN12"/>
  <c r="AN9"/>
  <c r="AN54"/>
  <c r="AN50"/>
  <c r="AN44"/>
  <c r="AN40"/>
  <c r="AN36"/>
  <c r="AN32"/>
  <c r="AN29"/>
  <c r="AN25"/>
  <c r="AN21"/>
  <c r="AN17"/>
  <c r="AN14"/>
  <c r="AN11"/>
  <c r="AT116"/>
  <c r="AT115"/>
  <c r="AT109"/>
  <c r="AT105"/>
  <c r="AT111"/>
  <c r="AT103"/>
  <c r="AT102"/>
  <c r="AT112"/>
  <c r="AT106"/>
  <c r="AT113"/>
  <c r="AT108"/>
  <c r="AT99"/>
  <c r="AT92"/>
  <c r="AT101"/>
  <c r="AT98"/>
  <c r="AT94"/>
  <c r="AT91"/>
  <c r="AT71"/>
  <c r="AT65"/>
  <c r="AT81"/>
  <c r="AT75"/>
  <c r="AT84"/>
  <c r="AT83"/>
  <c r="AT82"/>
  <c r="AT80"/>
  <c r="AT77"/>
  <c r="AT76"/>
  <c r="AT74"/>
  <c r="AT72"/>
  <c r="AT70"/>
  <c r="AT69"/>
  <c r="AT66"/>
  <c r="AT64"/>
  <c r="AT63"/>
  <c r="AT61"/>
  <c r="AT54"/>
  <c r="AT50"/>
  <c r="AT44"/>
  <c r="AT40"/>
  <c r="AT36"/>
  <c r="AT32"/>
  <c r="AT29"/>
  <c r="AT25"/>
  <c r="AT21"/>
  <c r="AT114"/>
  <c r="AT110"/>
  <c r="AT107"/>
  <c r="AT104"/>
  <c r="AT96"/>
  <c r="AT90"/>
  <c r="AT88"/>
  <c r="AT87"/>
  <c r="AT100"/>
  <c r="AT97"/>
  <c r="AT95"/>
  <c r="AT93"/>
  <c r="AT89"/>
  <c r="AT86"/>
  <c r="AT79"/>
  <c r="AT73"/>
  <c r="AT68"/>
  <c r="AT62"/>
  <c r="AT85"/>
  <c r="AT78"/>
  <c r="AT67"/>
  <c r="AT60"/>
  <c r="AT55"/>
  <c r="AT51"/>
  <c r="AT47"/>
  <c r="AT41"/>
  <c r="AT37"/>
  <c r="AT22"/>
  <c r="AT17"/>
  <c r="AT14"/>
  <c r="AT58"/>
  <c r="AT56"/>
  <c r="AT53"/>
  <c r="AT49"/>
  <c r="AT46"/>
  <c r="AT43"/>
  <c r="AT39"/>
  <c r="AT35"/>
  <c r="AT31"/>
  <c r="AT28"/>
  <c r="AT24"/>
  <c r="AT20"/>
  <c r="AT16"/>
  <c r="AT13"/>
  <c r="AT10"/>
  <c r="AT33"/>
  <c r="AT26"/>
  <c r="AT18"/>
  <c r="AT12"/>
  <c r="AT59"/>
  <c r="AT57"/>
  <c r="AT52"/>
  <c r="AT48"/>
  <c r="AT45"/>
  <c r="AT42"/>
  <c r="AT38"/>
  <c r="AT34"/>
  <c r="AT30"/>
  <c r="AT27"/>
  <c r="AT23"/>
  <c r="AT19"/>
  <c r="AT15"/>
  <c r="AT11"/>
  <c r="AT9"/>
  <c r="AQ116"/>
  <c r="AQ107"/>
  <c r="AQ104"/>
  <c r="AQ114"/>
  <c r="AQ110"/>
  <c r="AQ115"/>
  <c r="AQ102"/>
  <c r="AQ97"/>
  <c r="AQ95"/>
  <c r="AQ89"/>
  <c r="AQ98"/>
  <c r="AQ91"/>
  <c r="AQ83"/>
  <c r="AQ86"/>
  <c r="AQ99"/>
  <c r="AQ92"/>
  <c r="AQ80"/>
  <c r="AQ74"/>
  <c r="AQ63"/>
  <c r="AQ70"/>
  <c r="AQ61"/>
  <c r="AQ81"/>
  <c r="AQ79"/>
  <c r="AQ78"/>
  <c r="AQ75"/>
  <c r="AQ73"/>
  <c r="AQ71"/>
  <c r="AQ68"/>
  <c r="AQ67"/>
  <c r="AQ65"/>
  <c r="AQ62"/>
  <c r="AQ59"/>
  <c r="AQ55"/>
  <c r="AQ51"/>
  <c r="AQ47"/>
  <c r="AQ41"/>
  <c r="AQ37"/>
  <c r="AQ33"/>
  <c r="AQ26"/>
  <c r="AQ22"/>
  <c r="AQ113"/>
  <c r="AQ112"/>
  <c r="AQ111"/>
  <c r="AQ109"/>
  <c r="AQ108"/>
  <c r="AQ106"/>
  <c r="AQ105"/>
  <c r="AQ103"/>
  <c r="AQ100"/>
  <c r="AQ93"/>
  <c r="AQ94"/>
  <c r="AQ101"/>
  <c r="AQ96"/>
  <c r="AQ90"/>
  <c r="AQ88"/>
  <c r="AQ87"/>
  <c r="AQ77"/>
  <c r="AQ72"/>
  <c r="AQ69"/>
  <c r="AQ66"/>
  <c r="AQ60"/>
  <c r="AQ84"/>
  <c r="AQ82"/>
  <c r="AQ76"/>
  <c r="AQ64"/>
  <c r="AQ85"/>
  <c r="AQ57"/>
  <c r="AQ52"/>
  <c r="AQ48"/>
  <c r="AQ45"/>
  <c r="AQ42"/>
  <c r="AQ38"/>
  <c r="AQ34"/>
  <c r="AQ27"/>
  <c r="AQ19"/>
  <c r="AQ18"/>
  <c r="AQ12"/>
  <c r="AQ9"/>
  <c r="AQ54"/>
  <c r="AQ50"/>
  <c r="AQ44"/>
  <c r="AQ40"/>
  <c r="AQ36"/>
  <c r="AQ32"/>
  <c r="AQ29"/>
  <c r="AQ25"/>
  <c r="AQ21"/>
  <c r="AQ17"/>
  <c r="AQ14"/>
  <c r="AQ11"/>
  <c r="AQ30"/>
  <c r="AQ23"/>
  <c r="AQ15"/>
  <c r="AQ58"/>
  <c r="AQ56"/>
  <c r="AQ53"/>
  <c r="AQ49"/>
  <c r="AQ46"/>
  <c r="AQ43"/>
  <c r="AQ39"/>
  <c r="AQ35"/>
  <c r="AQ31"/>
  <c r="AQ28"/>
  <c r="AQ24"/>
  <c r="AQ20"/>
  <c r="AQ16"/>
  <c r="AQ13"/>
  <c r="AQ10"/>
  <c r="AU8"/>
  <c r="AH8"/>
  <c r="AK8"/>
  <c r="AX119" l="1"/>
  <c r="AX122"/>
  <c r="AX117"/>
  <c r="AX120"/>
  <c r="AX118"/>
  <c r="AX123"/>
  <c r="AX121"/>
  <c r="AX124"/>
  <c r="AX96"/>
  <c r="AX94"/>
  <c r="AX90"/>
  <c r="AX88"/>
  <c r="AX87"/>
  <c r="AX102"/>
  <c r="AX105"/>
  <c r="AX106"/>
  <c r="AX109"/>
  <c r="AX112"/>
  <c r="AX116"/>
  <c r="AX40"/>
  <c r="AX44"/>
  <c r="AX50"/>
  <c r="AX54"/>
  <c r="AX57"/>
  <c r="AX60"/>
  <c r="AX67"/>
  <c r="AX75"/>
  <c r="AX78"/>
  <c r="AX81"/>
  <c r="AX86"/>
  <c r="AX104"/>
  <c r="AX107"/>
  <c r="AX43"/>
  <c r="AX46"/>
  <c r="AX49"/>
  <c r="AX53"/>
  <c r="AX56"/>
  <c r="AX59"/>
  <c r="AX63"/>
  <c r="AX66"/>
  <c r="AX69"/>
  <c r="AX72"/>
  <c r="AX74"/>
  <c r="AX77"/>
  <c r="AX80"/>
  <c r="AX83"/>
  <c r="AX84"/>
  <c r="AX101"/>
  <c r="AX98"/>
  <c r="AX91"/>
  <c r="AX99"/>
  <c r="AX97"/>
  <c r="AX95"/>
  <c r="AX92"/>
  <c r="AX89"/>
  <c r="AX103"/>
  <c r="AX108"/>
  <c r="AX111"/>
  <c r="AX113"/>
  <c r="AX115"/>
  <c r="AX42"/>
  <c r="AX45"/>
  <c r="AX48"/>
  <c r="AX52"/>
  <c r="AX62"/>
  <c r="AX65"/>
  <c r="AX68"/>
  <c r="AX71"/>
  <c r="AX73"/>
  <c r="AX79"/>
  <c r="AX85"/>
  <c r="AX110"/>
  <c r="AX114"/>
  <c r="AX41"/>
  <c r="AX47"/>
  <c r="AX51"/>
  <c r="AX55"/>
  <c r="AX58"/>
  <c r="AX61"/>
  <c r="AX64"/>
  <c r="AX70"/>
  <c r="AX76"/>
  <c r="AX82"/>
  <c r="AX100"/>
  <c r="AX93"/>
  <c r="AX25"/>
  <c r="AX33"/>
  <c r="AX18"/>
  <c r="AX32"/>
  <c r="AX20"/>
  <c r="AX21"/>
  <c r="AX39"/>
  <c r="AX31"/>
  <c r="AX9"/>
  <c r="AX15"/>
  <c r="AX19"/>
  <c r="AX24"/>
  <c r="AX34"/>
  <c r="AX30"/>
  <c r="AX38"/>
  <c r="AX29"/>
  <c r="AX36"/>
  <c r="AX22"/>
  <c r="AX10"/>
  <c r="AX37"/>
  <c r="AX28"/>
  <c r="AX35"/>
  <c r="AX23"/>
  <c r="AX11"/>
  <c r="AN8"/>
  <c r="AQ8" l="1"/>
  <c r="AT8" l="1"/>
  <c r="AX8" l="1"/>
  <c r="AX27"/>
  <c r="AX26"/>
  <c r="AX16"/>
  <c r="AX14"/>
  <c r="AX12"/>
  <c r="AX17"/>
  <c r="AX13"/>
</calcChain>
</file>

<file path=xl/sharedStrings.xml><?xml version="1.0" encoding="utf-8"?>
<sst xmlns="http://schemas.openxmlformats.org/spreadsheetml/2006/main" count="323" uniqueCount="200">
  <si>
    <t>수험
번호</t>
    <phoneticPr fontId="1" type="noConversion"/>
  </si>
  <si>
    <t>영어</t>
    <phoneticPr fontId="1" type="noConversion"/>
  </si>
  <si>
    <t>성명</t>
    <phoneticPr fontId="1" type="noConversion"/>
  </si>
  <si>
    <t>4주차</t>
  </si>
  <si>
    <t>5주차</t>
  </si>
  <si>
    <t>2주차</t>
    <phoneticPr fontId="1" type="noConversion"/>
  </si>
  <si>
    <t>실 전 모의고사 성적표</t>
    <phoneticPr fontId="1" type="noConversion"/>
  </si>
  <si>
    <t>형법</t>
    <phoneticPr fontId="1" type="noConversion"/>
  </si>
  <si>
    <t>조동환</t>
  </si>
  <si>
    <t>신동진</t>
  </si>
  <si>
    <t>손희정</t>
  </si>
  <si>
    <t>하동현</t>
  </si>
  <si>
    <t>이호준</t>
  </si>
  <si>
    <t>김진철</t>
  </si>
  <si>
    <t>백정현</t>
  </si>
  <si>
    <t>박주은</t>
  </si>
  <si>
    <t>채현욱</t>
  </si>
  <si>
    <t>주경수</t>
  </si>
  <si>
    <t>윤영일</t>
  </si>
  <si>
    <t>신은희</t>
  </si>
  <si>
    <t>성명</t>
  </si>
  <si>
    <t>노현욱</t>
  </si>
  <si>
    <t>이솔규</t>
  </si>
  <si>
    <t>전예솔</t>
  </si>
  <si>
    <t>김보민</t>
  </si>
  <si>
    <t>김성용</t>
  </si>
  <si>
    <t>박초희</t>
  </si>
  <si>
    <t>정왕대</t>
  </si>
  <si>
    <t>박준용</t>
  </si>
  <si>
    <t>조재민</t>
  </si>
  <si>
    <t>이진혁</t>
  </si>
  <si>
    <t>김예지</t>
  </si>
  <si>
    <t>한가람</t>
  </si>
  <si>
    <t>김연수</t>
  </si>
  <si>
    <t>김지훈</t>
  </si>
  <si>
    <t>손진욱</t>
  </si>
  <si>
    <t>정다운</t>
  </si>
  <si>
    <t>한승완</t>
  </si>
  <si>
    <t>김경일</t>
  </si>
  <si>
    <t>김진욱</t>
  </si>
  <si>
    <t>이준홍</t>
  </si>
  <si>
    <t>로미오</t>
  </si>
  <si>
    <t>임은미</t>
  </si>
  <si>
    <t>김민균</t>
  </si>
  <si>
    <t>김광범</t>
  </si>
  <si>
    <t>유미나</t>
  </si>
  <si>
    <t>비비케이</t>
  </si>
  <si>
    <t>김택희</t>
  </si>
  <si>
    <t>이강산</t>
  </si>
  <si>
    <t>정지원</t>
  </si>
  <si>
    <t>김병주</t>
  </si>
  <si>
    <t>김동욱</t>
  </si>
  <si>
    <t>박종진</t>
  </si>
  <si>
    <t>함정문</t>
  </si>
  <si>
    <t>윤준구</t>
  </si>
  <si>
    <t>김현석</t>
  </si>
  <si>
    <t>이채욱</t>
  </si>
  <si>
    <t>한정우</t>
  </si>
  <si>
    <t>민정</t>
  </si>
  <si>
    <t>조바다</t>
  </si>
  <si>
    <t>윤주희</t>
  </si>
  <si>
    <t>김희석</t>
  </si>
  <si>
    <t>조경진</t>
  </si>
  <si>
    <t>김호인</t>
  </si>
  <si>
    <t>박창근</t>
  </si>
  <si>
    <t>뭘봐</t>
  </si>
  <si>
    <t>박정휘</t>
  </si>
  <si>
    <t>나국사</t>
  </si>
  <si>
    <t>김현수</t>
  </si>
  <si>
    <t>구병욱</t>
  </si>
  <si>
    <t>김대형</t>
  </si>
  <si>
    <t>정영희</t>
  </si>
  <si>
    <t>천현우</t>
  </si>
  <si>
    <t>진리라</t>
  </si>
  <si>
    <t>윤원태</t>
  </si>
  <si>
    <t>남기수</t>
  </si>
  <si>
    <t>조유리</t>
  </si>
  <si>
    <t>김경범</t>
  </si>
  <si>
    <t>김응규</t>
  </si>
  <si>
    <t>박건태</t>
  </si>
  <si>
    <t>최기언</t>
  </si>
  <si>
    <t>반규태</t>
  </si>
  <si>
    <t>방선길</t>
  </si>
  <si>
    <t>조미진</t>
  </si>
  <si>
    <t>금미주</t>
  </si>
  <si>
    <t>국사</t>
    <phoneticPr fontId="1" type="noConversion"/>
  </si>
  <si>
    <t>노병진</t>
    <phoneticPr fontId="1" type="noConversion"/>
  </si>
  <si>
    <t>1주차</t>
    <phoneticPr fontId="1" type="noConversion"/>
  </si>
  <si>
    <t>3주차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</si>
  <si>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</si>
  <si>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</si>
  <si>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</si>
  <si>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</si>
  <si>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</si>
  <si>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강민수</t>
    <phoneticPr fontId="1" type="noConversion"/>
  </si>
  <si>
    <t>하성열</t>
    <phoneticPr fontId="1" type="noConversion"/>
  </si>
  <si>
    <t>조현민</t>
    <phoneticPr fontId="1" type="noConversion"/>
  </si>
  <si>
    <t>박도운</t>
    <phoneticPr fontId="1" type="noConversion"/>
  </si>
  <si>
    <t>김유성</t>
    <phoneticPr fontId="1" type="noConversion"/>
  </si>
  <si>
    <t>이은백</t>
    <phoneticPr fontId="1" type="noConversion"/>
  </si>
  <si>
    <t>조배근</t>
    <phoneticPr fontId="1" type="noConversion"/>
  </si>
  <si>
    <t>장현근</t>
    <phoneticPr fontId="1" type="noConversion"/>
  </si>
  <si>
    <t>전송이</t>
    <phoneticPr fontId="1" type="noConversion"/>
  </si>
  <si>
    <t>갱</t>
    <phoneticPr fontId="1" type="noConversion"/>
  </si>
  <si>
    <t>김정욱</t>
    <phoneticPr fontId="1" type="noConversion"/>
  </si>
  <si>
    <t>김</t>
    <phoneticPr fontId="1" type="noConversion"/>
  </si>
  <si>
    <t>라라라</t>
    <phoneticPr fontId="1" type="noConversion"/>
  </si>
  <si>
    <t>김기욱</t>
    <phoneticPr fontId="1" type="noConversion"/>
  </si>
  <si>
    <t>배지현</t>
    <phoneticPr fontId="1" type="noConversion"/>
  </si>
  <si>
    <t>김경운</t>
    <phoneticPr fontId="1" type="noConversion"/>
  </si>
  <si>
    <t>나아무개</t>
    <phoneticPr fontId="1" type="noConversion"/>
  </si>
  <si>
    <t>김상원</t>
    <phoneticPr fontId="1" type="noConversion"/>
  </si>
  <si>
    <t>하흥익</t>
    <phoneticPr fontId="1" type="noConversion"/>
  </si>
  <si>
    <t>강주영</t>
    <phoneticPr fontId="1" type="noConversion"/>
  </si>
  <si>
    <t>한상기</t>
    <phoneticPr fontId="1" type="noConversion"/>
  </si>
  <si>
    <t>문재형</t>
    <phoneticPr fontId="1" type="noConversion"/>
  </si>
  <si>
    <t>김고운</t>
    <phoneticPr fontId="1" type="noConversion"/>
  </si>
  <si>
    <t>형소</t>
    <phoneticPr fontId="1" type="noConversion"/>
  </si>
  <si>
    <t>국사</t>
    <phoneticPr fontId="1" type="noConversion"/>
  </si>
  <si>
    <t>경찰</t>
    <phoneticPr fontId="1" type="noConversion"/>
  </si>
  <si>
    <t>영어</t>
    <phoneticPr fontId="1" type="noConversion"/>
  </si>
  <si>
    <t>형법</t>
    <phoneticPr fontId="1" type="noConversion"/>
  </si>
  <si>
    <t>도강중</t>
    <phoneticPr fontId="1" type="noConversion"/>
  </si>
  <si>
    <t>즉시항고</t>
    <phoneticPr fontId="1" type="noConversion"/>
  </si>
  <si>
    <t>사랑</t>
    <phoneticPr fontId="1" type="noConversion"/>
  </si>
  <si>
    <t>형소법</t>
    <phoneticPr fontId="1" type="noConversion"/>
  </si>
  <si>
    <t>김민규</t>
    <phoneticPr fontId="1" type="noConversion"/>
  </si>
  <si>
    <t>야매요리</t>
    <phoneticPr fontId="1" type="noConversion"/>
  </si>
  <si>
    <t>이도</t>
    <phoneticPr fontId="1" type="noConversion"/>
  </si>
  <si>
    <t>박간디</t>
    <phoneticPr fontId="1" type="noConversion"/>
  </si>
  <si>
    <t>갑돌이</t>
    <phoneticPr fontId="1" type="noConversion"/>
  </si>
  <si>
    <t>한국사</t>
    <phoneticPr fontId="1" type="noConversion"/>
  </si>
  <si>
    <t>강원석</t>
    <phoneticPr fontId="1" type="noConversion"/>
  </si>
  <si>
    <t>사도세자</t>
    <phoneticPr fontId="1" type="noConversion"/>
  </si>
  <si>
    <t>국사</t>
    <phoneticPr fontId="1" type="noConversion"/>
  </si>
  <si>
    <t>김백현</t>
    <phoneticPr fontId="1" type="noConversion"/>
  </si>
  <si>
    <t>진</t>
    <phoneticPr fontId="1" type="noConversion"/>
  </si>
  <si>
    <t>ㄱㄴㄷ</t>
    <phoneticPr fontId="1" type="noConversion"/>
  </si>
  <si>
    <t>경찰학</t>
    <phoneticPr fontId="1" type="noConversion"/>
  </si>
  <si>
    <t>이경준</t>
    <phoneticPr fontId="1" type="noConversion"/>
  </si>
  <si>
    <t>수험
번호</t>
    <phoneticPr fontId="1" type="noConversion"/>
  </si>
  <si>
    <t>과목별 (총점/평균/석차)</t>
    <phoneticPr fontId="1" type="noConversion"/>
  </si>
  <si>
    <t>총점</t>
    <phoneticPr fontId="1" type="noConversion"/>
  </si>
  <si>
    <t>출석</t>
    <phoneticPr fontId="1" type="noConversion"/>
  </si>
  <si>
    <t>순위</t>
    <phoneticPr fontId="1" type="noConversion"/>
  </si>
  <si>
    <t>경찰</t>
    <phoneticPr fontId="1" type="noConversion"/>
  </si>
  <si>
    <t>국사</t>
    <phoneticPr fontId="1" type="noConversion"/>
  </si>
  <si>
    <t>형법</t>
    <phoneticPr fontId="1" type="noConversion"/>
  </si>
  <si>
    <t>영어</t>
    <phoneticPr fontId="1" type="noConversion"/>
  </si>
  <si>
    <t>형소법</t>
    <phoneticPr fontId="1" type="noConversion"/>
  </si>
  <si>
    <t>불참</t>
    <phoneticPr fontId="1" type="noConversion"/>
  </si>
  <si>
    <t>출석률</t>
    <phoneticPr fontId="1" type="noConversion"/>
  </si>
  <si>
    <t>하성열</t>
    <phoneticPr fontId="1" type="noConversion"/>
  </si>
  <si>
    <t>조현민</t>
    <phoneticPr fontId="1" type="noConversion"/>
  </si>
  <si>
    <t>박도운</t>
    <phoneticPr fontId="1" type="noConversion"/>
  </si>
  <si>
    <t>이은백</t>
    <phoneticPr fontId="1" type="noConversion"/>
  </si>
  <si>
    <t>김유성</t>
    <phoneticPr fontId="1" type="noConversion"/>
  </si>
  <si>
    <t>김경운</t>
    <phoneticPr fontId="1" type="noConversion"/>
  </si>
  <si>
    <t>강주영</t>
    <phoneticPr fontId="1" type="noConversion"/>
  </si>
  <si>
    <t>노병진</t>
    <phoneticPr fontId="1" type="noConversion"/>
  </si>
  <si>
    <t>강민수</t>
    <phoneticPr fontId="1" type="noConversion"/>
  </si>
  <si>
    <t>배지현</t>
    <phoneticPr fontId="1" type="noConversion"/>
  </si>
  <si>
    <t>김상원</t>
    <phoneticPr fontId="1" type="noConversion"/>
  </si>
  <si>
    <t>김기욱</t>
    <phoneticPr fontId="1" type="noConversion"/>
  </si>
  <si>
    <t>김정욱</t>
    <phoneticPr fontId="1" type="noConversion"/>
  </si>
  <si>
    <t>장현근</t>
    <phoneticPr fontId="1" type="noConversion"/>
  </si>
  <si>
    <t>전송이</t>
    <phoneticPr fontId="1" type="noConversion"/>
  </si>
  <si>
    <t>문재형</t>
    <phoneticPr fontId="1" type="noConversion"/>
  </si>
  <si>
    <t>한상기</t>
    <phoneticPr fontId="1" type="noConversion"/>
  </si>
  <si>
    <t>김고운</t>
    <phoneticPr fontId="1" type="noConversion"/>
  </si>
  <si>
    <t>김민규</t>
    <phoneticPr fontId="1" type="noConversion"/>
  </si>
  <si>
    <t>하흥익</t>
    <phoneticPr fontId="1" type="noConversion"/>
  </si>
  <si>
    <t>조배근</t>
    <phoneticPr fontId="1" type="noConversion"/>
  </si>
  <si>
    <t>갱</t>
    <phoneticPr fontId="1" type="noConversion"/>
  </si>
  <si>
    <t>김</t>
    <phoneticPr fontId="1" type="noConversion"/>
  </si>
  <si>
    <t>라라라</t>
    <phoneticPr fontId="1" type="noConversion"/>
  </si>
  <si>
    <t>나아무개</t>
    <phoneticPr fontId="1" type="noConversion"/>
  </si>
  <si>
    <t>도강중</t>
    <phoneticPr fontId="1" type="noConversion"/>
  </si>
  <si>
    <t>즉시항고</t>
    <phoneticPr fontId="1" type="noConversion"/>
  </si>
  <si>
    <t>사랑</t>
    <phoneticPr fontId="1" type="noConversion"/>
  </si>
  <si>
    <t>형소법</t>
    <phoneticPr fontId="1" type="noConversion"/>
  </si>
  <si>
    <t>야매요리</t>
    <phoneticPr fontId="1" type="noConversion"/>
  </si>
  <si>
    <t>이도</t>
    <phoneticPr fontId="1" type="noConversion"/>
  </si>
  <si>
    <t>박간디</t>
    <phoneticPr fontId="1" type="noConversion"/>
  </si>
  <si>
    <t>갑돌이</t>
    <phoneticPr fontId="1" type="noConversion"/>
  </si>
  <si>
    <t>한국사</t>
    <phoneticPr fontId="1" type="noConversion"/>
  </si>
  <si>
    <t>강원석</t>
    <phoneticPr fontId="1" type="noConversion"/>
  </si>
  <si>
    <t>사도세자</t>
    <phoneticPr fontId="1" type="noConversion"/>
  </si>
  <si>
    <t>김백현</t>
    <phoneticPr fontId="1" type="noConversion"/>
  </si>
  <si>
    <t>진</t>
    <phoneticPr fontId="1" type="noConversion"/>
  </si>
  <si>
    <t>ㄱㄴㄷ</t>
    <phoneticPr fontId="1" type="noConversion"/>
  </si>
  <si>
    <t>경찰학</t>
    <phoneticPr fontId="1" type="noConversion"/>
  </si>
  <si>
    <t>이경준</t>
    <phoneticPr fontId="1" type="noConversion"/>
  </si>
  <si>
    <t>성적이상 및 이름 누락시 1층 사무실로 문의주세요~^^</t>
    <phoneticPr fontId="1" type="noConversion"/>
  </si>
  <si>
    <t xml:space="preserve">1회 이상 미 응시 학생 명단은 삭제됩니다. </t>
    <phoneticPr fontId="1" type="noConversion"/>
  </si>
  <si>
    <t>1등 : 장학금 100%
2등~5등 : 장학금 50%
* 점수에 이상이 있으신분은 1층사무실로 방문하세요.</t>
    <phoneticPr fontId="1" type="noConversion"/>
  </si>
  <si>
    <t>나국사</t>
    <phoneticPr fontId="1" type="noConversion"/>
  </si>
  <si>
    <t>총점</t>
    <phoneticPr fontId="1" type="noConversion"/>
  </si>
  <si>
    <t>등수</t>
    <phoneticPr fontId="1" type="noConversion"/>
  </si>
  <si>
    <t>평균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</si>
</sst>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8"/>
      <color theme="3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4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8" fillId="0" borderId="2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2" xfId="0" applyFont="1" applyBorder="1" applyAlignment="1" applyProtection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8" fillId="0" borderId="22" xfId="0" applyFont="1" applyFill="1" applyBorder="1" applyAlignment="1" applyProtection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24" xfId="0" applyFont="1" applyBorder="1" applyAlignment="1" applyProtection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11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5" xfId="0" applyFont="1" applyBorder="1" applyAlignment="1" applyProtection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9" fontId="14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21" xfId="0" applyNumberFormat="1" applyFont="1" applyFill="1" applyBorder="1" applyAlignment="1">
      <alignment horizontal="center" vertical="center"/>
    </xf>
    <xf numFmtId="49" fontId="9" fillId="0" borderId="22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5" fillId="9" borderId="5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6" fillId="12" borderId="9" xfId="0" applyFont="1" applyFill="1" applyBorder="1" applyAlignment="1">
      <alignment horizontal="center" vertical="center" wrapText="1"/>
    </xf>
    <xf numFmtId="0" fontId="16" fillId="12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14" borderId="5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FFFFCC"/>
      <color rgb="FFFF99FF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BN187"/>
  <sheetViews>
    <sheetView tabSelected="1" zoomScale="90" zoomScaleNormal="90" workbookViewId="0">
      <pane xSplit="2" ySplit="6" topLeftCell="AC7" activePane="bottomRight" state="frozen"/>
      <selection activeCell="DB34" sqref="DB34"/>
      <selection pane="topRight" activeCell="DB34" sqref="DB34"/>
      <selection pane="bottomLeft" activeCell="DB34" sqref="DB34"/>
      <selection pane="bottomRight" activeCell="AY35" sqref="AY35"/>
    </sheetView>
  </sheetViews>
  <sheetFormatPr defaultRowHeight="16.5"/>
  <cols>
    <col min="1" max="1" width="5.125" style="4" hidden="1" customWidth="1"/>
    <col min="2" max="2" width="9.625" style="4" hidden="1" customWidth="1"/>
    <col min="3" max="7" width="4.625" style="25" hidden="1" customWidth="1"/>
    <col min="8" max="27" width="4.125" style="25" hidden="1" customWidth="1"/>
    <col min="28" max="28" width="3.875" style="4" hidden="1" customWidth="1"/>
    <col min="29" max="29" width="3.875" style="1" customWidth="1"/>
    <col min="30" max="30" width="5.875" style="61" customWidth="1"/>
    <col min="31" max="31" width="8.625" style="61" customWidth="1"/>
    <col min="32" max="42" width="3.625" style="61" customWidth="1"/>
    <col min="43" max="43" width="4" style="61" customWidth="1"/>
    <col min="44" max="46" width="3.625" style="61" customWidth="1"/>
    <col min="47" max="47" width="5.375" style="61" customWidth="1"/>
    <col min="48" max="48" width="4.125" style="61" customWidth="1"/>
    <col min="49" max="49" width="6" style="62" bestFit="1" customWidth="1"/>
    <col min="50" max="50" width="7" style="61" bestFit="1" customWidth="1"/>
    <col min="51" max="66" width="9" style="101"/>
    <col min="67" max="16384" width="9" style="1"/>
  </cols>
  <sheetData>
    <row r="1" spans="1:66" ht="18" customHeight="1">
      <c r="AB1" s="29"/>
      <c r="AC1" s="30"/>
    </row>
    <row r="2" spans="1:66" ht="1.5" customHeight="1" thickBot="1">
      <c r="AB2" s="29"/>
      <c r="AC2" s="30"/>
    </row>
    <row r="3" spans="1:66" ht="15" customHeight="1">
      <c r="C3" s="130" t="s">
        <v>87</v>
      </c>
      <c r="D3" s="131"/>
      <c r="E3" s="131"/>
      <c r="F3" s="131"/>
      <c r="G3" s="132"/>
      <c r="H3" s="130" t="s">
        <v>5</v>
      </c>
      <c r="I3" s="131"/>
      <c r="J3" s="131"/>
      <c r="K3" s="131"/>
      <c r="L3" s="132"/>
      <c r="M3" s="130" t="s">
        <v>88</v>
      </c>
      <c r="N3" s="131"/>
      <c r="O3" s="131"/>
      <c r="P3" s="131"/>
      <c r="Q3" s="132"/>
      <c r="R3" s="130" t="s">
        <v>3</v>
      </c>
      <c r="S3" s="131"/>
      <c r="T3" s="131"/>
      <c r="U3" s="131"/>
      <c r="V3" s="132"/>
      <c r="W3" s="133" t="s">
        <v>4</v>
      </c>
      <c r="X3" s="134"/>
      <c r="Y3" s="134"/>
      <c r="Z3" s="134"/>
      <c r="AA3" s="135"/>
      <c r="AB3" s="29"/>
      <c r="AC3" s="30"/>
    </row>
    <row r="4" spans="1:66" s="2" customFormat="1" ht="39" customHeight="1">
      <c r="A4" s="105" t="s">
        <v>0</v>
      </c>
      <c r="B4" s="107" t="s">
        <v>2</v>
      </c>
      <c r="C4" s="40">
        <v>9</v>
      </c>
      <c r="D4" s="26">
        <v>3</v>
      </c>
      <c r="E4" s="26">
        <v>4</v>
      </c>
      <c r="F4" s="26">
        <v>5</v>
      </c>
      <c r="G4" s="41">
        <v>6</v>
      </c>
      <c r="H4" s="40">
        <v>16</v>
      </c>
      <c r="I4" s="53">
        <v>10</v>
      </c>
      <c r="J4" s="53">
        <v>11</v>
      </c>
      <c r="K4" s="53">
        <v>12</v>
      </c>
      <c r="L4" s="41">
        <v>13</v>
      </c>
      <c r="M4" s="40">
        <v>30</v>
      </c>
      <c r="N4" s="59">
        <v>17</v>
      </c>
      <c r="O4" s="59">
        <v>19</v>
      </c>
      <c r="P4" s="59">
        <v>18</v>
      </c>
      <c r="Q4" s="41">
        <v>20</v>
      </c>
      <c r="R4" s="40">
        <v>6</v>
      </c>
      <c r="S4" s="79">
        <v>31</v>
      </c>
      <c r="T4" s="79">
        <v>2</v>
      </c>
      <c r="U4" s="79">
        <v>25</v>
      </c>
      <c r="V4" s="41">
        <v>27</v>
      </c>
      <c r="W4" s="77">
        <v>13</v>
      </c>
      <c r="X4" s="26">
        <v>7</v>
      </c>
      <c r="Y4" s="26">
        <v>9</v>
      </c>
      <c r="Z4" s="26">
        <v>1</v>
      </c>
      <c r="AA4" s="26">
        <v>10</v>
      </c>
      <c r="AB4" s="31"/>
      <c r="AC4" s="32"/>
      <c r="AD4" s="113" t="s">
        <v>6</v>
      </c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43"/>
      <c r="AZ4" s="143"/>
      <c r="BA4" s="143"/>
      <c r="BB4" s="143"/>
      <c r="BC4" s="143"/>
      <c r="BD4" s="143"/>
      <c r="BE4" s="143"/>
      <c r="BF4" s="143"/>
      <c r="BG4" s="143"/>
      <c r="BH4" s="143"/>
      <c r="BI4" s="143"/>
      <c r="BJ4" s="143"/>
      <c r="BK4" s="143"/>
      <c r="BL4" s="143"/>
      <c r="BM4" s="143"/>
      <c r="BN4" s="143"/>
    </row>
    <row r="5" spans="1:66" ht="16.5" customHeight="1">
      <c r="A5" s="106"/>
      <c r="B5" s="108"/>
      <c r="C5" s="40" t="s">
        <v>89</v>
      </c>
      <c r="D5" s="26" t="s">
        <v>90</v>
      </c>
      <c r="E5" s="26" t="s">
        <v>91</v>
      </c>
      <c r="F5" s="26" t="s">
        <v>92</v>
      </c>
      <c r="G5" s="41" t="s">
        <v>93</v>
      </c>
      <c r="H5" s="40" t="s">
        <v>89</v>
      </c>
      <c r="I5" s="53" t="s">
        <v>90</v>
      </c>
      <c r="J5" s="53" t="s">
        <v>91</v>
      </c>
      <c r="K5" s="53" t="s">
        <v>92</v>
      </c>
      <c r="L5" s="41" t="s">
        <v>93</v>
      </c>
      <c r="M5" s="40" t="s">
        <v>89</v>
      </c>
      <c r="N5" s="59" t="s">
        <v>90</v>
      </c>
      <c r="O5" s="59" t="s">
        <v>91</v>
      </c>
      <c r="P5" s="59" t="s">
        <v>92</v>
      </c>
      <c r="Q5" s="41" t="s">
        <v>93</v>
      </c>
      <c r="R5" s="40" t="s">
        <v>89</v>
      </c>
      <c r="S5" s="79" t="s">
        <v>90</v>
      </c>
      <c r="T5" s="79" t="s">
        <v>91</v>
      </c>
      <c r="U5" s="79" t="s">
        <v>92</v>
      </c>
      <c r="V5" s="41" t="s">
        <v>93</v>
      </c>
      <c r="W5" s="77" t="s">
        <v>89</v>
      </c>
      <c r="X5" s="26" t="s">
        <v>90</v>
      </c>
      <c r="Y5" s="26" t="s">
        <v>91</v>
      </c>
      <c r="Z5" s="26" t="s">
        <v>92</v>
      </c>
      <c r="AA5" s="26" t="s">
        <v>93</v>
      </c>
      <c r="AB5" s="29"/>
      <c r="AC5" s="30"/>
      <c r="AD5" s="111" t="s">
        <v>140</v>
      </c>
      <c r="AE5" s="136" t="s">
        <v>20</v>
      </c>
      <c r="AF5" s="119" t="s">
        <v>141</v>
      </c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14" t="s">
        <v>142</v>
      </c>
      <c r="AV5" s="119" t="s">
        <v>143</v>
      </c>
      <c r="AW5" s="121"/>
      <c r="AX5" s="138" t="s">
        <v>144</v>
      </c>
    </row>
    <row r="6" spans="1:66" s="2" customFormat="1" ht="14.25" customHeight="1">
      <c r="A6" s="106"/>
      <c r="B6" s="109"/>
      <c r="C6" s="48" t="s">
        <v>117</v>
      </c>
      <c r="D6" s="49" t="s">
        <v>118</v>
      </c>
      <c r="E6" s="49" t="s">
        <v>119</v>
      </c>
      <c r="F6" s="49" t="s">
        <v>120</v>
      </c>
      <c r="G6" s="50" t="s">
        <v>121</v>
      </c>
      <c r="H6" s="48" t="s">
        <v>117</v>
      </c>
      <c r="I6" s="49" t="s">
        <v>134</v>
      </c>
      <c r="J6" s="49" t="s">
        <v>119</v>
      </c>
      <c r="K6" s="49" t="s">
        <v>120</v>
      </c>
      <c r="L6" s="50" t="s">
        <v>121</v>
      </c>
      <c r="M6" s="48" t="s">
        <v>117</v>
      </c>
      <c r="N6" s="49" t="s">
        <v>85</v>
      </c>
      <c r="O6" s="49" t="s">
        <v>119</v>
      </c>
      <c r="P6" s="49" t="s">
        <v>1</v>
      </c>
      <c r="Q6" s="50" t="s">
        <v>7</v>
      </c>
      <c r="R6" s="48" t="s">
        <v>117</v>
      </c>
      <c r="S6" s="49" t="s">
        <v>85</v>
      </c>
      <c r="T6" s="49" t="s">
        <v>119</v>
      </c>
      <c r="U6" s="49" t="s">
        <v>1</v>
      </c>
      <c r="V6" s="50" t="s">
        <v>7</v>
      </c>
      <c r="W6" s="83" t="s">
        <v>117</v>
      </c>
      <c r="X6" s="49" t="s">
        <v>85</v>
      </c>
      <c r="Y6" s="49" t="s">
        <v>119</v>
      </c>
      <c r="Z6" s="49" t="s">
        <v>1</v>
      </c>
      <c r="AA6" s="50" t="s">
        <v>7</v>
      </c>
      <c r="AB6" s="31"/>
      <c r="AC6" s="32"/>
      <c r="AD6" s="112"/>
      <c r="AE6" s="137"/>
      <c r="AF6" s="116" t="s">
        <v>145</v>
      </c>
      <c r="AG6" s="117"/>
      <c r="AH6" s="118"/>
      <c r="AI6" s="116" t="s">
        <v>146</v>
      </c>
      <c r="AJ6" s="117"/>
      <c r="AK6" s="118"/>
      <c r="AL6" s="116" t="s">
        <v>147</v>
      </c>
      <c r="AM6" s="117"/>
      <c r="AN6" s="118"/>
      <c r="AO6" s="116" t="s">
        <v>148</v>
      </c>
      <c r="AP6" s="117"/>
      <c r="AQ6" s="118"/>
      <c r="AR6" s="116" t="s">
        <v>149</v>
      </c>
      <c r="AS6" s="117"/>
      <c r="AT6" s="118"/>
      <c r="AU6" s="115"/>
      <c r="AV6" s="63" t="s">
        <v>150</v>
      </c>
      <c r="AW6" s="64" t="s">
        <v>151</v>
      </c>
      <c r="AX6" s="139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3"/>
    </row>
    <row r="7" spans="1:66" s="2" customFormat="1" ht="14.25" customHeight="1">
      <c r="A7" s="80"/>
      <c r="B7" s="81"/>
      <c r="C7" s="48"/>
      <c r="D7" s="49"/>
      <c r="E7" s="91"/>
      <c r="F7" s="91"/>
      <c r="G7" s="92"/>
      <c r="H7" s="93"/>
      <c r="I7" s="94"/>
      <c r="J7" s="91"/>
      <c r="K7" s="49"/>
      <c r="L7" s="92"/>
      <c r="M7" s="93"/>
      <c r="N7" s="91"/>
      <c r="O7" s="91"/>
      <c r="P7" s="91"/>
      <c r="Q7" s="92"/>
      <c r="R7" s="93"/>
      <c r="S7" s="91"/>
      <c r="T7" s="91"/>
      <c r="U7" s="91"/>
      <c r="V7" s="92"/>
      <c r="W7" s="94"/>
      <c r="X7" s="91"/>
      <c r="Y7" s="91"/>
      <c r="Z7" s="91"/>
      <c r="AA7" s="95"/>
      <c r="AB7" s="31"/>
      <c r="AC7" s="32"/>
      <c r="AD7" s="82"/>
      <c r="AE7" s="96"/>
      <c r="AF7" s="63" t="s">
        <v>197</v>
      </c>
      <c r="AG7" s="63" t="s">
        <v>199</v>
      </c>
      <c r="AH7" s="63" t="s">
        <v>198</v>
      </c>
      <c r="AI7" s="63" t="s">
        <v>197</v>
      </c>
      <c r="AJ7" s="63" t="s">
        <v>199</v>
      </c>
      <c r="AK7" s="63" t="s">
        <v>198</v>
      </c>
      <c r="AL7" s="63" t="s">
        <v>197</v>
      </c>
      <c r="AM7" s="63" t="s">
        <v>199</v>
      </c>
      <c r="AN7" s="63" t="s">
        <v>198</v>
      </c>
      <c r="AO7" s="63" t="s">
        <v>197</v>
      </c>
      <c r="AP7" s="63" t="s">
        <v>199</v>
      </c>
      <c r="AQ7" s="63" t="s">
        <v>198</v>
      </c>
      <c r="AR7" s="63" t="s">
        <v>197</v>
      </c>
      <c r="AS7" s="63" t="s">
        <v>199</v>
      </c>
      <c r="AT7" s="63" t="s">
        <v>198</v>
      </c>
      <c r="AU7" s="97"/>
      <c r="AV7" s="63"/>
      <c r="AW7" s="64"/>
      <c r="AX7" s="102"/>
      <c r="AY7" s="143"/>
      <c r="AZ7" s="143"/>
      <c r="BA7" s="143"/>
      <c r="BB7" s="143"/>
      <c r="BC7" s="143"/>
      <c r="BD7" s="143"/>
      <c r="BE7" s="143"/>
      <c r="BF7" s="143"/>
      <c r="BG7" s="143"/>
      <c r="BH7" s="143"/>
      <c r="BI7" s="143"/>
      <c r="BJ7" s="143"/>
      <c r="BK7" s="143"/>
      <c r="BL7" s="143"/>
      <c r="BM7" s="143"/>
      <c r="BN7" s="143"/>
    </row>
    <row r="8" spans="1:66" s="3" customFormat="1" ht="15" customHeight="1">
      <c r="A8" s="15">
        <v>1</v>
      </c>
      <c r="B8" s="38" t="s">
        <v>18</v>
      </c>
      <c r="C8" s="42">
        <v>50</v>
      </c>
      <c r="D8" s="21">
        <v>100</v>
      </c>
      <c r="E8" s="22">
        <v>80</v>
      </c>
      <c r="F8" s="22">
        <v>95</v>
      </c>
      <c r="G8" s="43">
        <v>70</v>
      </c>
      <c r="H8" s="45">
        <v>75</v>
      </c>
      <c r="I8" s="45">
        <v>60</v>
      </c>
      <c r="J8" s="22">
        <v>85</v>
      </c>
      <c r="K8" s="55">
        <v>70</v>
      </c>
      <c r="L8" s="43">
        <v>100</v>
      </c>
      <c r="M8" s="45">
        <v>85</v>
      </c>
      <c r="N8" s="22">
        <v>80</v>
      </c>
      <c r="O8" s="22">
        <v>80</v>
      </c>
      <c r="P8" s="22">
        <v>75</v>
      </c>
      <c r="Q8" s="43">
        <v>100</v>
      </c>
      <c r="R8" s="45">
        <v>85</v>
      </c>
      <c r="S8" s="22">
        <v>70</v>
      </c>
      <c r="T8" s="22">
        <v>65</v>
      </c>
      <c r="U8" s="22">
        <v>75</v>
      </c>
      <c r="V8" s="43">
        <v>100</v>
      </c>
      <c r="W8" s="39">
        <v>80</v>
      </c>
      <c r="X8" s="39">
        <v>95</v>
      </c>
      <c r="Y8" s="22">
        <v>15</v>
      </c>
      <c r="Z8" s="22">
        <v>80</v>
      </c>
      <c r="AA8" s="28">
        <v>75</v>
      </c>
      <c r="AB8" s="31"/>
      <c r="AC8" s="32"/>
      <c r="AD8" s="65">
        <v>1</v>
      </c>
      <c r="AE8" s="66" t="s">
        <v>18</v>
      </c>
      <c r="AF8" s="67">
        <f>SUM(E8,J8,O8,T8,Y8)</f>
        <v>325</v>
      </c>
      <c r="AG8" s="98">
        <f>AF8/4</f>
        <v>81.25</v>
      </c>
      <c r="AH8" s="67">
        <f t="shared" ref="AH8:AH39" si="0">RANK(AF8,AF$8:AF$124)</f>
        <v>15</v>
      </c>
      <c r="AI8" s="68">
        <f>SUM(E8,I8,N8,S8,X8)</f>
        <v>385</v>
      </c>
      <c r="AJ8" s="68">
        <f>AI8/4</f>
        <v>96.25</v>
      </c>
      <c r="AK8" s="68">
        <f t="shared" ref="AK8:AK39" si="1">RANK(AI8,AI$8:AI$124)</f>
        <v>6</v>
      </c>
      <c r="AL8" s="69">
        <f>SUM(G8,L8,Q8,V8,AA8)</f>
        <v>445</v>
      </c>
      <c r="AM8" s="69">
        <f>AL8/4</f>
        <v>111.25</v>
      </c>
      <c r="AN8" s="69">
        <f t="shared" ref="AN8:AN39" si="2">RANK(AL8,AL$8:AL$124)</f>
        <v>9</v>
      </c>
      <c r="AO8" s="70">
        <f>SUM(F8,K8,P8)</f>
        <v>240</v>
      </c>
      <c r="AP8" s="70">
        <f>AO8/4</f>
        <v>60</v>
      </c>
      <c r="AQ8" s="70">
        <f t="shared" ref="AQ8:AQ39" si="3">RANK(AO8,AO$8:AO$124)</f>
        <v>4</v>
      </c>
      <c r="AR8" s="99">
        <f>SUM(C8,H8,M8,R8,W8)</f>
        <v>375</v>
      </c>
      <c r="AS8" s="99">
        <f>AR8/4</f>
        <v>93.75</v>
      </c>
      <c r="AT8" s="99">
        <f t="shared" ref="AT8:AT39" si="4">RANK(AR8,AR$8:AR$124)</f>
        <v>7</v>
      </c>
      <c r="AU8" s="71">
        <f>SUM(AF8,AI8,AL8,AO8,AR8)/5</f>
        <v>354</v>
      </c>
      <c r="AV8" s="72">
        <f>25-COUNTA(C8:AA8)</f>
        <v>0</v>
      </c>
      <c r="AW8" s="73">
        <f>COUNTA(C8:AA8)/25</f>
        <v>1</v>
      </c>
      <c r="AX8" s="140">
        <f t="shared" ref="AX8:AX39" si="5">RANK(AU8,AU$8:AU$124)</f>
        <v>8</v>
      </c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</row>
    <row r="9" spans="1:66" s="7" customFormat="1" ht="15" customHeight="1">
      <c r="A9" s="17">
        <v>2</v>
      </c>
      <c r="B9" s="38" t="s">
        <v>21</v>
      </c>
      <c r="C9" s="42">
        <v>90</v>
      </c>
      <c r="D9" s="21">
        <v>100</v>
      </c>
      <c r="E9" s="22">
        <v>70</v>
      </c>
      <c r="F9" s="22">
        <v>80</v>
      </c>
      <c r="G9" s="43">
        <v>85</v>
      </c>
      <c r="H9" s="45">
        <v>55</v>
      </c>
      <c r="I9" s="45">
        <v>100</v>
      </c>
      <c r="J9" s="22">
        <v>70</v>
      </c>
      <c r="K9" s="22">
        <v>65</v>
      </c>
      <c r="L9" s="43">
        <v>100</v>
      </c>
      <c r="M9" s="45">
        <v>80</v>
      </c>
      <c r="N9" s="22">
        <v>70</v>
      </c>
      <c r="O9" s="22">
        <v>50</v>
      </c>
      <c r="P9" s="22">
        <v>60</v>
      </c>
      <c r="Q9" s="43">
        <v>70</v>
      </c>
      <c r="R9" s="45">
        <v>80</v>
      </c>
      <c r="S9" s="22">
        <v>80</v>
      </c>
      <c r="T9" s="22">
        <v>50</v>
      </c>
      <c r="U9" s="22">
        <v>30</v>
      </c>
      <c r="V9" s="43">
        <v>90</v>
      </c>
      <c r="W9" s="39">
        <v>70</v>
      </c>
      <c r="X9" s="39">
        <v>90</v>
      </c>
      <c r="Y9" s="22">
        <v>65</v>
      </c>
      <c r="Z9" s="22">
        <v>40</v>
      </c>
      <c r="AA9" s="28">
        <v>80</v>
      </c>
      <c r="AB9" s="31"/>
      <c r="AC9" s="32"/>
      <c r="AD9" s="65">
        <v>2</v>
      </c>
      <c r="AE9" s="66" t="s">
        <v>21</v>
      </c>
      <c r="AF9" s="67">
        <f t="shared" ref="AF9:AF68" si="6">SUM(E9,J9,O9,T9,Y9)</f>
        <v>305</v>
      </c>
      <c r="AG9" s="98">
        <f t="shared" ref="AG9:AG70" si="7">AF9/4</f>
        <v>76.25</v>
      </c>
      <c r="AH9" s="67">
        <f t="shared" si="0"/>
        <v>20</v>
      </c>
      <c r="AI9" s="68">
        <f t="shared" ref="AI9:AI65" si="8">SUM(E9,I9,N9,S9,X9)</f>
        <v>410</v>
      </c>
      <c r="AJ9" s="68">
        <f t="shared" ref="AJ9:AJ70" si="9">AI9/4</f>
        <v>102.5</v>
      </c>
      <c r="AK9" s="68">
        <f t="shared" si="1"/>
        <v>3</v>
      </c>
      <c r="AL9" s="69">
        <f t="shared" ref="AL9:AL65" si="10">SUM(G9,L9,Q9,V9,AA9)</f>
        <v>425</v>
      </c>
      <c r="AM9" s="69">
        <f t="shared" ref="AM9:AM70" si="11">AL9/4</f>
        <v>106.25</v>
      </c>
      <c r="AN9" s="69">
        <f t="shared" si="2"/>
        <v>13</v>
      </c>
      <c r="AO9" s="70">
        <f t="shared" ref="AO9:AO65" si="12">SUM(F9,K9,P9)</f>
        <v>205</v>
      </c>
      <c r="AP9" s="70">
        <f t="shared" ref="AP9:AP70" si="13">AO9/4</f>
        <v>51.25</v>
      </c>
      <c r="AQ9" s="70">
        <f t="shared" si="3"/>
        <v>17</v>
      </c>
      <c r="AR9" s="99">
        <f t="shared" ref="AR9:AR65" si="14">SUM(C9,H9,M9,R9,W9)</f>
        <v>375</v>
      </c>
      <c r="AS9" s="99">
        <f t="shared" ref="AS9:AS70" si="15">AR9/4</f>
        <v>93.75</v>
      </c>
      <c r="AT9" s="99">
        <f t="shared" si="4"/>
        <v>7</v>
      </c>
      <c r="AU9" s="71">
        <f t="shared" ref="AU9:AU39" si="16">SUM(AF9,AI9,AL9,AO9,AR9)/5</f>
        <v>344</v>
      </c>
      <c r="AV9" s="72">
        <f t="shared" ref="AV9:AV72" si="17">25-COUNTA(C9:AA9)</f>
        <v>0</v>
      </c>
      <c r="AW9" s="73">
        <f t="shared" ref="AW9:AW72" si="18">COUNTA(C9:AA9)/25</f>
        <v>1</v>
      </c>
      <c r="AX9" s="140">
        <f t="shared" si="5"/>
        <v>10</v>
      </c>
      <c r="AY9" s="143"/>
      <c r="AZ9" s="143"/>
      <c r="BA9" s="143"/>
      <c r="BB9" s="143"/>
      <c r="BC9" s="143"/>
      <c r="BD9" s="143"/>
      <c r="BE9" s="143"/>
      <c r="BF9" s="143"/>
      <c r="BG9" s="143"/>
      <c r="BH9" s="143"/>
      <c r="BI9" s="143"/>
      <c r="BJ9" s="143"/>
      <c r="BK9" s="143"/>
      <c r="BL9" s="143"/>
      <c r="BM9" s="143"/>
      <c r="BN9" s="143"/>
    </row>
    <row r="10" spans="1:66" s="3" customFormat="1" ht="15" customHeight="1">
      <c r="A10" s="17">
        <v>3</v>
      </c>
      <c r="B10" s="38" t="s">
        <v>57</v>
      </c>
      <c r="C10" s="42">
        <v>25</v>
      </c>
      <c r="D10" s="21">
        <v>80</v>
      </c>
      <c r="E10" s="22">
        <v>80</v>
      </c>
      <c r="F10" s="22">
        <v>75</v>
      </c>
      <c r="G10" s="43">
        <v>60</v>
      </c>
      <c r="H10" s="45">
        <v>45</v>
      </c>
      <c r="I10" s="45">
        <v>55</v>
      </c>
      <c r="J10" s="22">
        <v>60</v>
      </c>
      <c r="K10" s="22">
        <v>60</v>
      </c>
      <c r="L10" s="43">
        <v>45</v>
      </c>
      <c r="M10" s="45">
        <v>45</v>
      </c>
      <c r="N10" s="22">
        <v>50</v>
      </c>
      <c r="O10" s="22">
        <v>65</v>
      </c>
      <c r="P10" s="22">
        <v>55</v>
      </c>
      <c r="Q10" s="43">
        <v>60</v>
      </c>
      <c r="R10" s="45">
        <v>55</v>
      </c>
      <c r="S10" s="22">
        <v>60</v>
      </c>
      <c r="T10" s="22">
        <v>70</v>
      </c>
      <c r="U10" s="22">
        <v>55</v>
      </c>
      <c r="V10" s="43"/>
      <c r="W10" s="39">
        <v>55</v>
      </c>
      <c r="X10" s="39">
        <v>30</v>
      </c>
      <c r="Y10" s="22">
        <v>55</v>
      </c>
      <c r="Z10" s="22">
        <v>60</v>
      </c>
      <c r="AA10" s="28">
        <v>65</v>
      </c>
      <c r="AB10" s="31"/>
      <c r="AC10" s="32"/>
      <c r="AD10" s="65">
        <v>3</v>
      </c>
      <c r="AE10" s="66" t="s">
        <v>57</v>
      </c>
      <c r="AF10" s="67">
        <f t="shared" si="6"/>
        <v>330</v>
      </c>
      <c r="AG10" s="98">
        <f t="shared" si="7"/>
        <v>82.5</v>
      </c>
      <c r="AH10" s="67">
        <f t="shared" si="0"/>
        <v>13</v>
      </c>
      <c r="AI10" s="68">
        <f t="shared" si="8"/>
        <v>275</v>
      </c>
      <c r="AJ10" s="68">
        <f t="shared" si="9"/>
        <v>68.75</v>
      </c>
      <c r="AK10" s="68">
        <f t="shared" si="1"/>
        <v>32</v>
      </c>
      <c r="AL10" s="69">
        <f t="shared" si="10"/>
        <v>230</v>
      </c>
      <c r="AM10" s="69">
        <f t="shared" si="11"/>
        <v>57.5</v>
      </c>
      <c r="AN10" s="69">
        <f t="shared" si="2"/>
        <v>49</v>
      </c>
      <c r="AO10" s="70">
        <f t="shared" si="12"/>
        <v>190</v>
      </c>
      <c r="AP10" s="70">
        <f t="shared" si="13"/>
        <v>47.5</v>
      </c>
      <c r="AQ10" s="70">
        <f t="shared" si="3"/>
        <v>27</v>
      </c>
      <c r="AR10" s="99">
        <f t="shared" si="14"/>
        <v>225</v>
      </c>
      <c r="AS10" s="99">
        <f t="shared" si="15"/>
        <v>56.25</v>
      </c>
      <c r="AT10" s="99">
        <f t="shared" si="4"/>
        <v>39</v>
      </c>
      <c r="AU10" s="71">
        <f t="shared" si="16"/>
        <v>250</v>
      </c>
      <c r="AV10" s="72">
        <f t="shared" si="17"/>
        <v>1</v>
      </c>
      <c r="AW10" s="73">
        <f t="shared" si="18"/>
        <v>0.96</v>
      </c>
      <c r="AX10" s="140">
        <f t="shared" si="5"/>
        <v>31</v>
      </c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</row>
    <row r="11" spans="1:66" s="3" customFormat="1" ht="15" customHeight="1">
      <c r="A11" s="17">
        <v>4</v>
      </c>
      <c r="B11" s="38" t="s">
        <v>22</v>
      </c>
      <c r="C11" s="42">
        <v>55</v>
      </c>
      <c r="D11" s="21">
        <v>100</v>
      </c>
      <c r="E11" s="22">
        <v>80</v>
      </c>
      <c r="F11" s="22">
        <v>85</v>
      </c>
      <c r="G11" s="43">
        <v>95</v>
      </c>
      <c r="H11" s="45">
        <v>80</v>
      </c>
      <c r="I11" s="45">
        <v>80</v>
      </c>
      <c r="J11" s="22">
        <v>90</v>
      </c>
      <c r="K11" s="22">
        <v>80</v>
      </c>
      <c r="L11" s="43">
        <v>95</v>
      </c>
      <c r="M11" s="45">
        <v>60</v>
      </c>
      <c r="N11" s="22">
        <v>65</v>
      </c>
      <c r="O11" s="22">
        <v>75</v>
      </c>
      <c r="P11" s="22">
        <v>80</v>
      </c>
      <c r="Q11" s="43">
        <v>95</v>
      </c>
      <c r="R11" s="45">
        <v>65</v>
      </c>
      <c r="S11" s="22">
        <v>80</v>
      </c>
      <c r="T11" s="22">
        <v>80</v>
      </c>
      <c r="U11" s="22">
        <v>60</v>
      </c>
      <c r="V11" s="43">
        <v>85</v>
      </c>
      <c r="W11" s="39">
        <v>70</v>
      </c>
      <c r="X11" s="39">
        <v>85</v>
      </c>
      <c r="Y11" s="22">
        <v>60</v>
      </c>
      <c r="Z11" s="22">
        <v>50</v>
      </c>
      <c r="AA11" s="22">
        <v>85</v>
      </c>
      <c r="AB11" s="31"/>
      <c r="AC11" s="32"/>
      <c r="AD11" s="65">
        <v>4</v>
      </c>
      <c r="AE11" s="66" t="s">
        <v>22</v>
      </c>
      <c r="AF11" s="67">
        <f t="shared" si="6"/>
        <v>385</v>
      </c>
      <c r="AG11" s="98">
        <f t="shared" si="7"/>
        <v>96.25</v>
      </c>
      <c r="AH11" s="67">
        <f t="shared" si="0"/>
        <v>5</v>
      </c>
      <c r="AI11" s="68">
        <f t="shared" si="8"/>
        <v>390</v>
      </c>
      <c r="AJ11" s="68">
        <f t="shared" si="9"/>
        <v>97.5</v>
      </c>
      <c r="AK11" s="68">
        <f t="shared" si="1"/>
        <v>5</v>
      </c>
      <c r="AL11" s="69">
        <f t="shared" si="10"/>
        <v>455</v>
      </c>
      <c r="AM11" s="69">
        <f t="shared" si="11"/>
        <v>113.75</v>
      </c>
      <c r="AN11" s="69">
        <f t="shared" si="2"/>
        <v>8</v>
      </c>
      <c r="AO11" s="70">
        <f t="shared" si="12"/>
        <v>245</v>
      </c>
      <c r="AP11" s="70">
        <f t="shared" si="13"/>
        <v>61.25</v>
      </c>
      <c r="AQ11" s="70">
        <f t="shared" si="3"/>
        <v>3</v>
      </c>
      <c r="AR11" s="99">
        <f t="shared" si="14"/>
        <v>330</v>
      </c>
      <c r="AS11" s="99">
        <f t="shared" si="15"/>
        <v>82.5</v>
      </c>
      <c r="AT11" s="99">
        <f t="shared" si="4"/>
        <v>19</v>
      </c>
      <c r="AU11" s="71">
        <f t="shared" si="16"/>
        <v>361</v>
      </c>
      <c r="AV11" s="72">
        <f t="shared" si="17"/>
        <v>0</v>
      </c>
      <c r="AW11" s="73">
        <f t="shared" si="18"/>
        <v>1</v>
      </c>
      <c r="AX11" s="140">
        <f t="shared" si="5"/>
        <v>7</v>
      </c>
      <c r="AY11" s="144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  <c r="BM11" s="143"/>
      <c r="BN11" s="143"/>
    </row>
    <row r="12" spans="1:66" s="3" customFormat="1" ht="15" customHeight="1">
      <c r="A12" s="17">
        <v>5</v>
      </c>
      <c r="B12" s="38" t="s">
        <v>14</v>
      </c>
      <c r="C12" s="42">
        <v>80</v>
      </c>
      <c r="D12" s="21">
        <v>100</v>
      </c>
      <c r="E12" s="22">
        <v>85</v>
      </c>
      <c r="F12" s="22">
        <v>95</v>
      </c>
      <c r="G12" s="43">
        <v>100</v>
      </c>
      <c r="H12" s="45">
        <v>75</v>
      </c>
      <c r="I12" s="45">
        <v>60</v>
      </c>
      <c r="J12" s="22">
        <v>90</v>
      </c>
      <c r="K12" s="22">
        <v>85</v>
      </c>
      <c r="L12" s="43">
        <v>90</v>
      </c>
      <c r="M12" s="45">
        <v>55</v>
      </c>
      <c r="N12" s="22">
        <v>55</v>
      </c>
      <c r="O12" s="22">
        <v>65</v>
      </c>
      <c r="P12" s="22">
        <v>85</v>
      </c>
      <c r="Q12" s="43">
        <v>100</v>
      </c>
      <c r="R12" s="45">
        <v>75</v>
      </c>
      <c r="S12" s="22">
        <v>60</v>
      </c>
      <c r="T12" s="22">
        <v>60</v>
      </c>
      <c r="U12" s="22">
        <v>75</v>
      </c>
      <c r="V12" s="43">
        <v>100</v>
      </c>
      <c r="W12" s="39">
        <v>70</v>
      </c>
      <c r="X12" s="39">
        <v>90</v>
      </c>
      <c r="Y12" s="22">
        <v>70</v>
      </c>
      <c r="Z12" s="22">
        <v>75</v>
      </c>
      <c r="AA12" s="22">
        <v>100</v>
      </c>
      <c r="AB12" s="31"/>
      <c r="AC12" s="32"/>
      <c r="AD12" s="65">
        <v>5</v>
      </c>
      <c r="AE12" s="66" t="s">
        <v>14</v>
      </c>
      <c r="AF12" s="67">
        <f t="shared" si="6"/>
        <v>370</v>
      </c>
      <c r="AG12" s="98">
        <f t="shared" si="7"/>
        <v>92.5</v>
      </c>
      <c r="AH12" s="67">
        <f t="shared" si="0"/>
        <v>6</v>
      </c>
      <c r="AI12" s="68">
        <f t="shared" si="8"/>
        <v>350</v>
      </c>
      <c r="AJ12" s="68">
        <f t="shared" si="9"/>
        <v>87.5</v>
      </c>
      <c r="AK12" s="68">
        <f t="shared" si="1"/>
        <v>18</v>
      </c>
      <c r="AL12" s="69">
        <f t="shared" si="10"/>
        <v>490</v>
      </c>
      <c r="AM12" s="69">
        <f t="shared" si="11"/>
        <v>122.5</v>
      </c>
      <c r="AN12" s="69">
        <f t="shared" si="2"/>
        <v>2</v>
      </c>
      <c r="AO12" s="70">
        <f t="shared" si="12"/>
        <v>265</v>
      </c>
      <c r="AP12" s="70">
        <f t="shared" si="13"/>
        <v>66.25</v>
      </c>
      <c r="AQ12" s="70">
        <f t="shared" si="3"/>
        <v>2</v>
      </c>
      <c r="AR12" s="99">
        <f t="shared" si="14"/>
        <v>355</v>
      </c>
      <c r="AS12" s="99">
        <f t="shared" si="15"/>
        <v>88.75</v>
      </c>
      <c r="AT12" s="99">
        <f t="shared" si="4"/>
        <v>15</v>
      </c>
      <c r="AU12" s="71">
        <f t="shared" si="16"/>
        <v>366</v>
      </c>
      <c r="AV12" s="72">
        <f t="shared" si="17"/>
        <v>0</v>
      </c>
      <c r="AW12" s="73">
        <f t="shared" si="18"/>
        <v>1</v>
      </c>
      <c r="AX12" s="141">
        <f t="shared" si="5"/>
        <v>5</v>
      </c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</row>
    <row r="13" spans="1:66" s="3" customFormat="1" ht="15" customHeight="1">
      <c r="A13" s="17">
        <v>6</v>
      </c>
      <c r="B13" s="38" t="s">
        <v>23</v>
      </c>
      <c r="C13" s="42">
        <v>85</v>
      </c>
      <c r="D13" s="21">
        <v>95</v>
      </c>
      <c r="E13" s="21">
        <v>80</v>
      </c>
      <c r="F13" s="21">
        <v>95</v>
      </c>
      <c r="G13" s="43">
        <v>100</v>
      </c>
      <c r="H13" s="45">
        <v>80</v>
      </c>
      <c r="I13" s="45">
        <v>65</v>
      </c>
      <c r="J13" s="22">
        <v>85</v>
      </c>
      <c r="K13" s="22">
        <v>75</v>
      </c>
      <c r="L13" s="43">
        <v>90</v>
      </c>
      <c r="M13" s="45">
        <v>80</v>
      </c>
      <c r="N13" s="22">
        <v>70</v>
      </c>
      <c r="O13" s="22">
        <v>85</v>
      </c>
      <c r="P13" s="22">
        <v>60</v>
      </c>
      <c r="Q13" s="43">
        <v>90</v>
      </c>
      <c r="R13" s="45">
        <v>85</v>
      </c>
      <c r="S13" s="22">
        <v>75</v>
      </c>
      <c r="T13" s="22">
        <v>90</v>
      </c>
      <c r="U13" s="22">
        <v>60</v>
      </c>
      <c r="V13" s="43">
        <v>100</v>
      </c>
      <c r="W13" s="39">
        <v>75</v>
      </c>
      <c r="X13" s="39">
        <v>95</v>
      </c>
      <c r="Y13" s="22">
        <v>95</v>
      </c>
      <c r="Z13" s="22">
        <v>60</v>
      </c>
      <c r="AA13" s="22">
        <v>100</v>
      </c>
      <c r="AB13" s="31"/>
      <c r="AC13" s="32"/>
      <c r="AD13" s="103">
        <v>6</v>
      </c>
      <c r="AE13" s="104" t="s">
        <v>23</v>
      </c>
      <c r="AF13" s="67">
        <f t="shared" si="6"/>
        <v>435</v>
      </c>
      <c r="AG13" s="98">
        <f t="shared" si="7"/>
        <v>108.75</v>
      </c>
      <c r="AH13" s="67">
        <f t="shared" si="0"/>
        <v>3</v>
      </c>
      <c r="AI13" s="68">
        <f t="shared" si="8"/>
        <v>385</v>
      </c>
      <c r="AJ13" s="68">
        <f t="shared" si="9"/>
        <v>96.25</v>
      </c>
      <c r="AK13" s="68">
        <f t="shared" si="1"/>
        <v>6</v>
      </c>
      <c r="AL13" s="69">
        <f t="shared" si="10"/>
        <v>480</v>
      </c>
      <c r="AM13" s="69">
        <f t="shared" si="11"/>
        <v>120</v>
      </c>
      <c r="AN13" s="69">
        <f t="shared" si="2"/>
        <v>4</v>
      </c>
      <c r="AO13" s="70">
        <f t="shared" si="12"/>
        <v>230</v>
      </c>
      <c r="AP13" s="70">
        <f t="shared" si="13"/>
        <v>57.5</v>
      </c>
      <c r="AQ13" s="70">
        <f t="shared" si="3"/>
        <v>8</v>
      </c>
      <c r="AR13" s="99">
        <f t="shared" si="14"/>
        <v>405</v>
      </c>
      <c r="AS13" s="99">
        <f t="shared" si="15"/>
        <v>101.25</v>
      </c>
      <c r="AT13" s="99">
        <f t="shared" si="4"/>
        <v>2</v>
      </c>
      <c r="AU13" s="71">
        <f t="shared" si="16"/>
        <v>387</v>
      </c>
      <c r="AV13" s="72">
        <f t="shared" si="17"/>
        <v>0</v>
      </c>
      <c r="AW13" s="73">
        <f t="shared" si="18"/>
        <v>1</v>
      </c>
      <c r="AX13" s="142">
        <f t="shared" si="5"/>
        <v>2</v>
      </c>
      <c r="AY13" s="143"/>
      <c r="AZ13" s="143"/>
      <c r="BA13" s="143"/>
      <c r="BB13" s="143"/>
      <c r="BC13" s="143"/>
      <c r="BD13" s="143"/>
      <c r="BE13" s="143"/>
      <c r="BF13" s="143"/>
      <c r="BG13" s="143"/>
      <c r="BH13" s="143"/>
      <c r="BI13" s="143"/>
      <c r="BJ13" s="143"/>
      <c r="BK13" s="143"/>
      <c r="BL13" s="143"/>
      <c r="BM13" s="143"/>
      <c r="BN13" s="143"/>
    </row>
    <row r="14" spans="1:66" s="3" customFormat="1" ht="15" customHeight="1">
      <c r="A14" s="17">
        <v>7</v>
      </c>
      <c r="B14" s="38" t="s">
        <v>24</v>
      </c>
      <c r="C14" s="42">
        <v>65</v>
      </c>
      <c r="D14" s="21">
        <v>95</v>
      </c>
      <c r="E14" s="23">
        <v>85</v>
      </c>
      <c r="F14" s="23">
        <v>90</v>
      </c>
      <c r="G14" s="43">
        <v>85</v>
      </c>
      <c r="H14" s="45">
        <v>65</v>
      </c>
      <c r="I14" s="45">
        <v>70</v>
      </c>
      <c r="J14" s="22">
        <v>75</v>
      </c>
      <c r="K14" s="22">
        <v>60</v>
      </c>
      <c r="L14" s="43">
        <v>95</v>
      </c>
      <c r="M14" s="45">
        <v>80</v>
      </c>
      <c r="N14" s="22">
        <v>70</v>
      </c>
      <c r="O14" s="22">
        <v>50</v>
      </c>
      <c r="P14" s="22">
        <v>70</v>
      </c>
      <c r="Q14" s="43">
        <v>80</v>
      </c>
      <c r="R14" s="45">
        <v>75</v>
      </c>
      <c r="S14" s="22">
        <v>45</v>
      </c>
      <c r="T14" s="22"/>
      <c r="U14" s="22">
        <v>65</v>
      </c>
      <c r="V14" s="43">
        <v>90</v>
      </c>
      <c r="W14" s="39">
        <v>75</v>
      </c>
      <c r="X14" s="39">
        <v>95</v>
      </c>
      <c r="Y14" s="22"/>
      <c r="Z14" s="22">
        <v>45</v>
      </c>
      <c r="AA14" s="22">
        <v>90</v>
      </c>
      <c r="AB14" s="31"/>
      <c r="AC14" s="32"/>
      <c r="AD14" s="65">
        <v>7</v>
      </c>
      <c r="AE14" s="66" t="s">
        <v>24</v>
      </c>
      <c r="AF14" s="67">
        <f t="shared" si="6"/>
        <v>210</v>
      </c>
      <c r="AG14" s="98">
        <f t="shared" si="7"/>
        <v>52.5</v>
      </c>
      <c r="AH14" s="67">
        <f t="shared" si="0"/>
        <v>47</v>
      </c>
      <c r="AI14" s="68">
        <f t="shared" si="8"/>
        <v>365</v>
      </c>
      <c r="AJ14" s="68">
        <f t="shared" si="9"/>
        <v>91.25</v>
      </c>
      <c r="AK14" s="68">
        <f t="shared" si="1"/>
        <v>12</v>
      </c>
      <c r="AL14" s="69">
        <f t="shared" si="10"/>
        <v>440</v>
      </c>
      <c r="AM14" s="69">
        <f t="shared" si="11"/>
        <v>110</v>
      </c>
      <c r="AN14" s="69">
        <f t="shared" si="2"/>
        <v>11</v>
      </c>
      <c r="AO14" s="70">
        <f t="shared" si="12"/>
        <v>220</v>
      </c>
      <c r="AP14" s="70">
        <f t="shared" si="13"/>
        <v>55</v>
      </c>
      <c r="AQ14" s="70">
        <f t="shared" si="3"/>
        <v>13</v>
      </c>
      <c r="AR14" s="99">
        <f t="shared" si="14"/>
        <v>360</v>
      </c>
      <c r="AS14" s="99">
        <f t="shared" si="15"/>
        <v>90</v>
      </c>
      <c r="AT14" s="99">
        <f t="shared" si="4"/>
        <v>12</v>
      </c>
      <c r="AU14" s="71">
        <f t="shared" si="16"/>
        <v>319</v>
      </c>
      <c r="AV14" s="72">
        <f t="shared" si="17"/>
        <v>2</v>
      </c>
      <c r="AW14" s="73">
        <f t="shared" si="18"/>
        <v>0.92</v>
      </c>
      <c r="AX14" s="140">
        <f t="shared" si="5"/>
        <v>13</v>
      </c>
      <c r="AY14" s="143"/>
      <c r="AZ14" s="143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  <c r="BK14" s="143"/>
      <c r="BL14" s="143"/>
      <c r="BM14" s="143"/>
      <c r="BN14" s="143"/>
    </row>
    <row r="15" spans="1:66" s="3" customFormat="1" ht="15" customHeight="1">
      <c r="A15" s="17">
        <v>8</v>
      </c>
      <c r="B15" s="38" t="s">
        <v>25</v>
      </c>
      <c r="C15" s="42">
        <v>80</v>
      </c>
      <c r="D15" s="21">
        <v>95</v>
      </c>
      <c r="E15" s="22">
        <v>65</v>
      </c>
      <c r="F15" s="22">
        <v>85</v>
      </c>
      <c r="G15" s="43">
        <v>85</v>
      </c>
      <c r="H15" s="45">
        <v>75</v>
      </c>
      <c r="I15" s="45">
        <v>80</v>
      </c>
      <c r="J15" s="22">
        <v>70</v>
      </c>
      <c r="K15" s="22">
        <v>75</v>
      </c>
      <c r="L15" s="43">
        <v>100</v>
      </c>
      <c r="M15" s="45">
        <v>80</v>
      </c>
      <c r="N15" s="22">
        <v>65</v>
      </c>
      <c r="O15" s="22">
        <v>60</v>
      </c>
      <c r="P15" s="22">
        <v>70</v>
      </c>
      <c r="Q15" s="43">
        <v>95</v>
      </c>
      <c r="R15" s="45">
        <v>85</v>
      </c>
      <c r="S15" s="22">
        <v>80</v>
      </c>
      <c r="T15" s="22">
        <v>90</v>
      </c>
      <c r="U15" s="22">
        <v>75</v>
      </c>
      <c r="V15" s="43">
        <v>95</v>
      </c>
      <c r="W15" s="39">
        <v>75</v>
      </c>
      <c r="X15" s="39">
        <v>95</v>
      </c>
      <c r="Y15" s="22">
        <v>60</v>
      </c>
      <c r="Z15" s="22">
        <v>70</v>
      </c>
      <c r="AA15" s="22">
        <v>100</v>
      </c>
      <c r="AB15" s="31"/>
      <c r="AC15" s="32"/>
      <c r="AD15" s="103">
        <v>8</v>
      </c>
      <c r="AE15" s="104" t="s">
        <v>25</v>
      </c>
      <c r="AF15" s="67">
        <f t="shared" si="6"/>
        <v>345</v>
      </c>
      <c r="AG15" s="98">
        <f t="shared" si="7"/>
        <v>86.25</v>
      </c>
      <c r="AH15" s="67">
        <f t="shared" si="0"/>
        <v>10</v>
      </c>
      <c r="AI15" s="68">
        <f t="shared" si="8"/>
        <v>385</v>
      </c>
      <c r="AJ15" s="68">
        <f t="shared" si="9"/>
        <v>96.25</v>
      </c>
      <c r="AK15" s="68">
        <f t="shared" si="1"/>
        <v>6</v>
      </c>
      <c r="AL15" s="69">
        <f t="shared" si="10"/>
        <v>475</v>
      </c>
      <c r="AM15" s="69">
        <f t="shared" si="11"/>
        <v>118.75</v>
      </c>
      <c r="AN15" s="69">
        <f t="shared" si="2"/>
        <v>5</v>
      </c>
      <c r="AO15" s="70">
        <f t="shared" si="12"/>
        <v>230</v>
      </c>
      <c r="AP15" s="70">
        <f t="shared" si="13"/>
        <v>57.5</v>
      </c>
      <c r="AQ15" s="70">
        <f t="shared" si="3"/>
        <v>8</v>
      </c>
      <c r="AR15" s="99">
        <f t="shared" si="14"/>
        <v>395</v>
      </c>
      <c r="AS15" s="99">
        <f t="shared" si="15"/>
        <v>98.75</v>
      </c>
      <c r="AT15" s="99">
        <f t="shared" si="4"/>
        <v>4</v>
      </c>
      <c r="AU15" s="71">
        <f t="shared" si="16"/>
        <v>366</v>
      </c>
      <c r="AV15" s="72">
        <f t="shared" si="17"/>
        <v>0</v>
      </c>
      <c r="AW15" s="73">
        <f t="shared" si="18"/>
        <v>1</v>
      </c>
      <c r="AX15" s="142">
        <f t="shared" si="5"/>
        <v>5</v>
      </c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3"/>
    </row>
    <row r="16" spans="1:66" s="3" customFormat="1" ht="15" customHeight="1">
      <c r="A16" s="17">
        <v>9</v>
      </c>
      <c r="B16" s="38" t="s">
        <v>9</v>
      </c>
      <c r="C16" s="42">
        <v>75</v>
      </c>
      <c r="D16" s="21">
        <v>95</v>
      </c>
      <c r="E16" s="22">
        <v>100</v>
      </c>
      <c r="F16" s="22">
        <v>75</v>
      </c>
      <c r="G16" s="43">
        <v>95</v>
      </c>
      <c r="H16" s="45">
        <v>60</v>
      </c>
      <c r="I16" s="45">
        <v>85</v>
      </c>
      <c r="J16" s="22">
        <v>95</v>
      </c>
      <c r="K16" s="22">
        <v>65</v>
      </c>
      <c r="L16" s="43">
        <v>95</v>
      </c>
      <c r="M16" s="45">
        <v>70</v>
      </c>
      <c r="N16" s="22">
        <v>75</v>
      </c>
      <c r="O16" s="22">
        <v>95</v>
      </c>
      <c r="P16" s="22">
        <v>45</v>
      </c>
      <c r="Q16" s="43">
        <v>100</v>
      </c>
      <c r="R16" s="45">
        <v>85</v>
      </c>
      <c r="S16" s="22">
        <v>85</v>
      </c>
      <c r="T16" s="22">
        <v>95</v>
      </c>
      <c r="U16" s="22">
        <v>50</v>
      </c>
      <c r="V16" s="43">
        <v>100</v>
      </c>
      <c r="W16" s="39">
        <v>60</v>
      </c>
      <c r="X16" s="39">
        <v>90</v>
      </c>
      <c r="Y16" s="22">
        <v>70</v>
      </c>
      <c r="Z16" s="22">
        <v>35</v>
      </c>
      <c r="AA16" s="22">
        <v>100</v>
      </c>
      <c r="AB16" s="31"/>
      <c r="AC16" s="32"/>
      <c r="AD16" s="103">
        <v>9</v>
      </c>
      <c r="AE16" s="104" t="s">
        <v>9</v>
      </c>
      <c r="AF16" s="67">
        <f t="shared" si="6"/>
        <v>455</v>
      </c>
      <c r="AG16" s="98">
        <f t="shared" si="7"/>
        <v>113.75</v>
      </c>
      <c r="AH16" s="67">
        <f t="shared" si="0"/>
        <v>2</v>
      </c>
      <c r="AI16" s="68">
        <f t="shared" si="8"/>
        <v>435</v>
      </c>
      <c r="AJ16" s="68">
        <f t="shared" si="9"/>
        <v>108.75</v>
      </c>
      <c r="AK16" s="68">
        <f t="shared" si="1"/>
        <v>2</v>
      </c>
      <c r="AL16" s="69">
        <f t="shared" si="10"/>
        <v>490</v>
      </c>
      <c r="AM16" s="69">
        <f t="shared" si="11"/>
        <v>122.5</v>
      </c>
      <c r="AN16" s="69">
        <f t="shared" si="2"/>
        <v>2</v>
      </c>
      <c r="AO16" s="70">
        <f t="shared" si="12"/>
        <v>185</v>
      </c>
      <c r="AP16" s="70">
        <f t="shared" si="13"/>
        <v>46.25</v>
      </c>
      <c r="AQ16" s="70">
        <f t="shared" si="3"/>
        <v>30</v>
      </c>
      <c r="AR16" s="99">
        <f t="shared" si="14"/>
        <v>350</v>
      </c>
      <c r="AS16" s="99">
        <f t="shared" si="15"/>
        <v>87.5</v>
      </c>
      <c r="AT16" s="99">
        <f t="shared" si="4"/>
        <v>16</v>
      </c>
      <c r="AU16" s="71">
        <f t="shared" si="16"/>
        <v>383</v>
      </c>
      <c r="AV16" s="72">
        <f t="shared" si="17"/>
        <v>0</v>
      </c>
      <c r="AW16" s="73">
        <f t="shared" si="18"/>
        <v>1</v>
      </c>
      <c r="AX16" s="142">
        <f t="shared" si="5"/>
        <v>3</v>
      </c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143"/>
      <c r="BM16" s="143"/>
      <c r="BN16" s="143"/>
    </row>
    <row r="17" spans="1:66" s="3" customFormat="1" ht="15" customHeight="1">
      <c r="A17" s="17">
        <v>10</v>
      </c>
      <c r="B17" s="38" t="s">
        <v>27</v>
      </c>
      <c r="C17" s="42">
        <v>55</v>
      </c>
      <c r="D17" s="21">
        <v>95</v>
      </c>
      <c r="E17" s="22">
        <v>55</v>
      </c>
      <c r="F17" s="22">
        <v>75</v>
      </c>
      <c r="G17" s="43">
        <v>90</v>
      </c>
      <c r="H17" s="45">
        <v>55</v>
      </c>
      <c r="I17" s="45">
        <v>50</v>
      </c>
      <c r="J17" s="22">
        <v>60</v>
      </c>
      <c r="K17" s="22">
        <v>75</v>
      </c>
      <c r="L17" s="43">
        <v>75</v>
      </c>
      <c r="M17" s="45">
        <v>55</v>
      </c>
      <c r="N17" s="22">
        <v>65</v>
      </c>
      <c r="O17" s="22">
        <v>35</v>
      </c>
      <c r="P17" s="22">
        <v>80</v>
      </c>
      <c r="Q17" s="43">
        <v>60</v>
      </c>
      <c r="R17" s="45">
        <v>45</v>
      </c>
      <c r="S17" s="22">
        <v>85</v>
      </c>
      <c r="T17" s="22">
        <v>60</v>
      </c>
      <c r="U17" s="22">
        <v>75</v>
      </c>
      <c r="V17" s="43">
        <v>75</v>
      </c>
      <c r="W17" s="39">
        <v>70</v>
      </c>
      <c r="X17" s="39">
        <v>70</v>
      </c>
      <c r="Y17" s="22">
        <v>65</v>
      </c>
      <c r="Z17" s="22">
        <v>75</v>
      </c>
      <c r="AA17" s="22">
        <v>80</v>
      </c>
      <c r="AB17" s="31"/>
      <c r="AC17" s="32"/>
      <c r="AD17" s="65">
        <v>10</v>
      </c>
      <c r="AE17" s="66" t="s">
        <v>27</v>
      </c>
      <c r="AF17" s="67">
        <f t="shared" si="6"/>
        <v>275</v>
      </c>
      <c r="AG17" s="98">
        <f t="shared" si="7"/>
        <v>68.75</v>
      </c>
      <c r="AH17" s="67">
        <f t="shared" si="0"/>
        <v>30</v>
      </c>
      <c r="AI17" s="68">
        <f t="shared" si="8"/>
        <v>325</v>
      </c>
      <c r="AJ17" s="68">
        <f t="shared" si="9"/>
        <v>81.25</v>
      </c>
      <c r="AK17" s="68">
        <f t="shared" si="1"/>
        <v>21</v>
      </c>
      <c r="AL17" s="69">
        <f t="shared" si="10"/>
        <v>380</v>
      </c>
      <c r="AM17" s="69">
        <f t="shared" si="11"/>
        <v>95</v>
      </c>
      <c r="AN17" s="69">
        <f t="shared" si="2"/>
        <v>17</v>
      </c>
      <c r="AO17" s="70">
        <f t="shared" si="12"/>
        <v>230</v>
      </c>
      <c r="AP17" s="70">
        <f t="shared" si="13"/>
        <v>57.5</v>
      </c>
      <c r="AQ17" s="70">
        <f t="shared" si="3"/>
        <v>8</v>
      </c>
      <c r="AR17" s="99">
        <f t="shared" si="14"/>
        <v>280</v>
      </c>
      <c r="AS17" s="99">
        <f t="shared" si="15"/>
        <v>70</v>
      </c>
      <c r="AT17" s="99">
        <f t="shared" si="4"/>
        <v>27</v>
      </c>
      <c r="AU17" s="71">
        <f t="shared" si="16"/>
        <v>298</v>
      </c>
      <c r="AV17" s="72">
        <f t="shared" si="17"/>
        <v>0</v>
      </c>
      <c r="AW17" s="73">
        <f t="shared" si="18"/>
        <v>1</v>
      </c>
      <c r="AX17" s="140">
        <f t="shared" si="5"/>
        <v>20</v>
      </c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  <c r="BK17" s="143"/>
      <c r="BL17" s="143"/>
      <c r="BM17" s="143"/>
      <c r="BN17" s="143"/>
    </row>
    <row r="18" spans="1:66" s="3" customFormat="1" ht="15" customHeight="1">
      <c r="A18" s="17">
        <v>11</v>
      </c>
      <c r="B18" s="38" t="s">
        <v>28</v>
      </c>
      <c r="C18" s="42">
        <v>45</v>
      </c>
      <c r="D18" s="21">
        <v>95</v>
      </c>
      <c r="E18" s="22">
        <v>70</v>
      </c>
      <c r="F18" s="22">
        <v>75</v>
      </c>
      <c r="G18" s="43">
        <v>70</v>
      </c>
      <c r="H18" s="45">
        <v>55</v>
      </c>
      <c r="I18" s="45">
        <v>90</v>
      </c>
      <c r="J18" s="22">
        <v>65</v>
      </c>
      <c r="K18" s="22">
        <v>75</v>
      </c>
      <c r="L18" s="43">
        <v>80</v>
      </c>
      <c r="M18" s="45">
        <v>50</v>
      </c>
      <c r="N18" s="22">
        <v>75</v>
      </c>
      <c r="O18" s="22"/>
      <c r="P18" s="22">
        <v>55</v>
      </c>
      <c r="Q18" s="43">
        <v>85</v>
      </c>
      <c r="R18" s="45"/>
      <c r="S18" s="22">
        <v>70</v>
      </c>
      <c r="T18" s="22">
        <v>35</v>
      </c>
      <c r="U18" s="22">
        <v>40</v>
      </c>
      <c r="V18" s="43">
        <v>50</v>
      </c>
      <c r="W18" s="39"/>
      <c r="X18" s="39">
        <v>55</v>
      </c>
      <c r="Y18" s="22">
        <v>35</v>
      </c>
      <c r="Z18" s="22">
        <v>50</v>
      </c>
      <c r="AA18" s="22">
        <v>50</v>
      </c>
      <c r="AB18" s="31"/>
      <c r="AC18" s="32"/>
      <c r="AD18" s="65">
        <v>11</v>
      </c>
      <c r="AE18" s="66" t="s">
        <v>28</v>
      </c>
      <c r="AF18" s="67">
        <f t="shared" si="6"/>
        <v>205</v>
      </c>
      <c r="AG18" s="98">
        <f t="shared" si="7"/>
        <v>51.25</v>
      </c>
      <c r="AH18" s="67">
        <f t="shared" si="0"/>
        <v>50</v>
      </c>
      <c r="AI18" s="68">
        <f t="shared" si="8"/>
        <v>360</v>
      </c>
      <c r="AJ18" s="68">
        <f t="shared" si="9"/>
        <v>90</v>
      </c>
      <c r="AK18" s="68">
        <f t="shared" si="1"/>
        <v>14</v>
      </c>
      <c r="AL18" s="69">
        <f t="shared" si="10"/>
        <v>335</v>
      </c>
      <c r="AM18" s="69">
        <f t="shared" si="11"/>
        <v>83.75</v>
      </c>
      <c r="AN18" s="69">
        <f t="shared" si="2"/>
        <v>30</v>
      </c>
      <c r="AO18" s="70">
        <f t="shared" si="12"/>
        <v>205</v>
      </c>
      <c r="AP18" s="70">
        <f t="shared" si="13"/>
        <v>51.25</v>
      </c>
      <c r="AQ18" s="70">
        <f t="shared" si="3"/>
        <v>17</v>
      </c>
      <c r="AR18" s="99">
        <f t="shared" si="14"/>
        <v>150</v>
      </c>
      <c r="AS18" s="99">
        <f t="shared" si="15"/>
        <v>37.5</v>
      </c>
      <c r="AT18" s="99">
        <f t="shared" si="4"/>
        <v>64</v>
      </c>
      <c r="AU18" s="71">
        <f t="shared" si="16"/>
        <v>251</v>
      </c>
      <c r="AV18" s="72">
        <f t="shared" si="17"/>
        <v>3</v>
      </c>
      <c r="AW18" s="73">
        <f t="shared" si="18"/>
        <v>0.88</v>
      </c>
      <c r="AX18" s="140">
        <f t="shared" si="5"/>
        <v>30</v>
      </c>
      <c r="AY18" s="143"/>
      <c r="AZ18" s="143"/>
      <c r="BA18" s="143"/>
      <c r="BB18" s="143"/>
      <c r="BC18" s="143"/>
      <c r="BD18" s="143"/>
      <c r="BE18" s="143"/>
      <c r="BF18" s="143"/>
      <c r="BG18" s="143"/>
      <c r="BH18" s="143"/>
      <c r="BI18" s="143"/>
      <c r="BJ18" s="143"/>
      <c r="BK18" s="143"/>
      <c r="BL18" s="143"/>
      <c r="BM18" s="143"/>
      <c r="BN18" s="143"/>
    </row>
    <row r="19" spans="1:66" s="3" customFormat="1" ht="15" customHeight="1">
      <c r="A19" s="17">
        <v>12</v>
      </c>
      <c r="B19" s="38" t="s">
        <v>8</v>
      </c>
      <c r="C19" s="42">
        <v>65</v>
      </c>
      <c r="D19" s="21">
        <v>95</v>
      </c>
      <c r="E19" s="21">
        <v>70</v>
      </c>
      <c r="F19" s="21">
        <v>95</v>
      </c>
      <c r="G19" s="43">
        <v>80</v>
      </c>
      <c r="H19" s="45">
        <v>80</v>
      </c>
      <c r="I19" s="45">
        <v>70</v>
      </c>
      <c r="J19" s="22">
        <v>80</v>
      </c>
      <c r="K19" s="22">
        <v>75</v>
      </c>
      <c r="L19" s="43">
        <v>95</v>
      </c>
      <c r="M19" s="45">
        <v>65</v>
      </c>
      <c r="N19" s="22">
        <v>90</v>
      </c>
      <c r="O19" s="22">
        <v>55</v>
      </c>
      <c r="P19" s="22">
        <v>65</v>
      </c>
      <c r="Q19" s="43">
        <v>80</v>
      </c>
      <c r="R19" s="45">
        <v>90</v>
      </c>
      <c r="S19" s="22">
        <v>65</v>
      </c>
      <c r="T19" s="22">
        <v>90</v>
      </c>
      <c r="U19" s="22">
        <v>60</v>
      </c>
      <c r="V19" s="43">
        <v>85</v>
      </c>
      <c r="W19" s="39">
        <v>65</v>
      </c>
      <c r="X19" s="39">
        <v>80</v>
      </c>
      <c r="Y19" s="22">
        <v>60</v>
      </c>
      <c r="Z19" s="22">
        <v>60</v>
      </c>
      <c r="AA19" s="22">
        <v>80</v>
      </c>
      <c r="AB19" s="31"/>
      <c r="AC19" s="32"/>
      <c r="AD19" s="65">
        <v>12</v>
      </c>
      <c r="AE19" s="66" t="s">
        <v>8</v>
      </c>
      <c r="AF19" s="67">
        <f t="shared" si="6"/>
        <v>355</v>
      </c>
      <c r="AG19" s="98">
        <f t="shared" si="7"/>
        <v>88.75</v>
      </c>
      <c r="AH19" s="67">
        <f t="shared" si="0"/>
        <v>8</v>
      </c>
      <c r="AI19" s="68">
        <f t="shared" si="8"/>
        <v>375</v>
      </c>
      <c r="AJ19" s="68">
        <f t="shared" si="9"/>
        <v>93.75</v>
      </c>
      <c r="AK19" s="68">
        <f t="shared" si="1"/>
        <v>10</v>
      </c>
      <c r="AL19" s="69">
        <f t="shared" si="10"/>
        <v>420</v>
      </c>
      <c r="AM19" s="69">
        <f t="shared" si="11"/>
        <v>105</v>
      </c>
      <c r="AN19" s="69">
        <f t="shared" si="2"/>
        <v>14</v>
      </c>
      <c r="AO19" s="70">
        <f t="shared" si="12"/>
        <v>235</v>
      </c>
      <c r="AP19" s="70">
        <f t="shared" si="13"/>
        <v>58.75</v>
      </c>
      <c r="AQ19" s="70">
        <f t="shared" si="3"/>
        <v>6</v>
      </c>
      <c r="AR19" s="99">
        <f t="shared" si="14"/>
        <v>365</v>
      </c>
      <c r="AS19" s="99">
        <f t="shared" si="15"/>
        <v>91.25</v>
      </c>
      <c r="AT19" s="99">
        <f t="shared" si="4"/>
        <v>10</v>
      </c>
      <c r="AU19" s="71">
        <f t="shared" si="16"/>
        <v>350</v>
      </c>
      <c r="AV19" s="72">
        <f t="shared" si="17"/>
        <v>0</v>
      </c>
      <c r="AW19" s="73">
        <f t="shared" si="18"/>
        <v>1</v>
      </c>
      <c r="AX19" s="140">
        <f t="shared" si="5"/>
        <v>9</v>
      </c>
      <c r="AY19" s="143"/>
      <c r="AZ19" s="143"/>
      <c r="BA19" s="143"/>
      <c r="BB19" s="143"/>
      <c r="BC19" s="143"/>
      <c r="BD19" s="143"/>
      <c r="BE19" s="143"/>
      <c r="BF19" s="143"/>
      <c r="BG19" s="143"/>
      <c r="BH19" s="143"/>
      <c r="BI19" s="143"/>
      <c r="BJ19" s="143"/>
      <c r="BK19" s="143"/>
      <c r="BL19" s="143"/>
      <c r="BM19" s="143"/>
      <c r="BN19" s="143"/>
    </row>
    <row r="20" spans="1:66" s="9" customFormat="1" ht="15" customHeight="1">
      <c r="A20" s="17">
        <v>13</v>
      </c>
      <c r="B20" s="38" t="s">
        <v>29</v>
      </c>
      <c r="C20" s="42">
        <v>80</v>
      </c>
      <c r="D20" s="21">
        <v>95</v>
      </c>
      <c r="E20" s="22">
        <v>80</v>
      </c>
      <c r="F20" s="22">
        <v>75</v>
      </c>
      <c r="G20" s="43">
        <v>85</v>
      </c>
      <c r="H20" s="45">
        <v>80</v>
      </c>
      <c r="I20" s="45">
        <v>85</v>
      </c>
      <c r="J20" s="22">
        <v>80</v>
      </c>
      <c r="K20" s="22">
        <v>65</v>
      </c>
      <c r="L20" s="43">
        <v>90</v>
      </c>
      <c r="M20" s="45">
        <v>85</v>
      </c>
      <c r="N20" s="22">
        <v>65</v>
      </c>
      <c r="O20" s="22">
        <v>65</v>
      </c>
      <c r="P20" s="22">
        <v>55</v>
      </c>
      <c r="Q20" s="43">
        <v>100</v>
      </c>
      <c r="R20" s="45">
        <v>80</v>
      </c>
      <c r="S20" s="22">
        <v>85</v>
      </c>
      <c r="T20" s="22">
        <v>65</v>
      </c>
      <c r="U20" s="22">
        <v>60</v>
      </c>
      <c r="V20" s="43">
        <v>95</v>
      </c>
      <c r="W20" s="39">
        <v>80</v>
      </c>
      <c r="X20" s="39">
        <v>90</v>
      </c>
      <c r="Y20" s="22">
        <v>80</v>
      </c>
      <c r="Z20" s="22">
        <v>45</v>
      </c>
      <c r="AA20" s="22">
        <v>90</v>
      </c>
      <c r="AB20" s="33"/>
      <c r="AC20" s="34"/>
      <c r="AD20" s="103">
        <v>13</v>
      </c>
      <c r="AE20" s="104" t="s">
        <v>29</v>
      </c>
      <c r="AF20" s="67">
        <f t="shared" si="6"/>
        <v>370</v>
      </c>
      <c r="AG20" s="98">
        <f t="shared" si="7"/>
        <v>92.5</v>
      </c>
      <c r="AH20" s="67">
        <f t="shared" si="0"/>
        <v>6</v>
      </c>
      <c r="AI20" s="68">
        <f t="shared" si="8"/>
        <v>405</v>
      </c>
      <c r="AJ20" s="68">
        <f t="shared" si="9"/>
        <v>101.25</v>
      </c>
      <c r="AK20" s="68">
        <f t="shared" si="1"/>
        <v>4</v>
      </c>
      <c r="AL20" s="69">
        <f t="shared" si="10"/>
        <v>460</v>
      </c>
      <c r="AM20" s="69">
        <f t="shared" si="11"/>
        <v>115</v>
      </c>
      <c r="AN20" s="69">
        <f t="shared" si="2"/>
        <v>7</v>
      </c>
      <c r="AO20" s="70">
        <f t="shared" si="12"/>
        <v>195</v>
      </c>
      <c r="AP20" s="70">
        <f t="shared" si="13"/>
        <v>48.75</v>
      </c>
      <c r="AQ20" s="70">
        <f t="shared" si="3"/>
        <v>23</v>
      </c>
      <c r="AR20" s="99">
        <f t="shared" si="14"/>
        <v>405</v>
      </c>
      <c r="AS20" s="99">
        <f t="shared" si="15"/>
        <v>101.25</v>
      </c>
      <c r="AT20" s="99">
        <f t="shared" si="4"/>
        <v>2</v>
      </c>
      <c r="AU20" s="71">
        <f t="shared" si="16"/>
        <v>367</v>
      </c>
      <c r="AV20" s="72">
        <f t="shared" si="17"/>
        <v>0</v>
      </c>
      <c r="AW20" s="73">
        <f t="shared" si="18"/>
        <v>1</v>
      </c>
      <c r="AX20" s="142">
        <f t="shared" si="5"/>
        <v>4</v>
      </c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</row>
    <row r="21" spans="1:66" s="3" customFormat="1" ht="15" customHeight="1">
      <c r="A21" s="17">
        <v>14</v>
      </c>
      <c r="B21" s="38" t="s">
        <v>30</v>
      </c>
      <c r="C21" s="42">
        <v>55</v>
      </c>
      <c r="D21" s="21">
        <v>95</v>
      </c>
      <c r="E21" s="22">
        <v>70</v>
      </c>
      <c r="F21" s="22">
        <v>80</v>
      </c>
      <c r="G21" s="43">
        <v>90</v>
      </c>
      <c r="H21" s="45">
        <v>50</v>
      </c>
      <c r="I21" s="45">
        <v>60</v>
      </c>
      <c r="J21" s="22">
        <v>80</v>
      </c>
      <c r="K21" s="55">
        <v>70</v>
      </c>
      <c r="L21" s="43">
        <v>95</v>
      </c>
      <c r="M21" s="45">
        <v>65</v>
      </c>
      <c r="N21" s="22">
        <v>65</v>
      </c>
      <c r="O21" s="22">
        <v>65</v>
      </c>
      <c r="P21" s="22">
        <v>90</v>
      </c>
      <c r="Q21" s="43">
        <v>85</v>
      </c>
      <c r="R21" s="45"/>
      <c r="S21" s="22"/>
      <c r="T21" s="22"/>
      <c r="U21" s="22">
        <v>60</v>
      </c>
      <c r="V21" s="43">
        <v>60</v>
      </c>
      <c r="W21" s="39"/>
      <c r="X21" s="22"/>
      <c r="Y21" s="22"/>
      <c r="Z21" s="22"/>
      <c r="AA21" s="22"/>
      <c r="AB21" s="31"/>
      <c r="AC21" s="32"/>
      <c r="AD21" s="65">
        <v>14</v>
      </c>
      <c r="AE21" s="66" t="s">
        <v>30</v>
      </c>
      <c r="AF21" s="67">
        <f t="shared" si="6"/>
        <v>215</v>
      </c>
      <c r="AG21" s="98">
        <f t="shared" si="7"/>
        <v>53.75</v>
      </c>
      <c r="AH21" s="67">
        <f t="shared" si="0"/>
        <v>45</v>
      </c>
      <c r="AI21" s="68">
        <f t="shared" si="8"/>
        <v>195</v>
      </c>
      <c r="AJ21" s="68">
        <f t="shared" si="9"/>
        <v>48.75</v>
      </c>
      <c r="AK21" s="68">
        <f t="shared" si="1"/>
        <v>56</v>
      </c>
      <c r="AL21" s="69">
        <f t="shared" si="10"/>
        <v>330</v>
      </c>
      <c r="AM21" s="69">
        <f t="shared" si="11"/>
        <v>82.5</v>
      </c>
      <c r="AN21" s="69">
        <f t="shared" si="2"/>
        <v>32</v>
      </c>
      <c r="AO21" s="70">
        <f t="shared" si="12"/>
        <v>240</v>
      </c>
      <c r="AP21" s="70">
        <f t="shared" si="13"/>
        <v>60</v>
      </c>
      <c r="AQ21" s="70">
        <f t="shared" si="3"/>
        <v>4</v>
      </c>
      <c r="AR21" s="99">
        <f t="shared" si="14"/>
        <v>170</v>
      </c>
      <c r="AS21" s="99">
        <f t="shared" si="15"/>
        <v>42.5</v>
      </c>
      <c r="AT21" s="99">
        <f t="shared" si="4"/>
        <v>58</v>
      </c>
      <c r="AU21" s="71">
        <f t="shared" si="16"/>
        <v>230</v>
      </c>
      <c r="AV21" s="72">
        <f t="shared" si="17"/>
        <v>8</v>
      </c>
      <c r="AW21" s="73">
        <f t="shared" si="18"/>
        <v>0.68</v>
      </c>
      <c r="AX21" s="140">
        <f t="shared" si="5"/>
        <v>38</v>
      </c>
      <c r="AY21" s="143"/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</row>
    <row r="22" spans="1:66" s="3" customFormat="1" ht="15" customHeight="1">
      <c r="A22" s="17">
        <v>15</v>
      </c>
      <c r="B22" s="38" t="s">
        <v>31</v>
      </c>
      <c r="C22" s="42">
        <v>70</v>
      </c>
      <c r="D22" s="21">
        <v>95</v>
      </c>
      <c r="E22" s="21">
        <v>70</v>
      </c>
      <c r="F22" s="21">
        <v>95</v>
      </c>
      <c r="G22" s="43">
        <v>85</v>
      </c>
      <c r="H22" s="45">
        <v>70</v>
      </c>
      <c r="I22" s="45">
        <v>70</v>
      </c>
      <c r="J22" s="22">
        <v>80</v>
      </c>
      <c r="K22" s="22">
        <v>45</v>
      </c>
      <c r="L22" s="43">
        <v>85</v>
      </c>
      <c r="M22" s="45">
        <v>85</v>
      </c>
      <c r="N22" s="22">
        <v>80</v>
      </c>
      <c r="O22" s="22">
        <v>75</v>
      </c>
      <c r="P22" s="22">
        <v>55</v>
      </c>
      <c r="Q22" s="43">
        <v>85</v>
      </c>
      <c r="R22" s="45">
        <v>80</v>
      </c>
      <c r="S22" s="22">
        <v>55</v>
      </c>
      <c r="T22" s="22">
        <v>60</v>
      </c>
      <c r="U22" s="22">
        <v>45</v>
      </c>
      <c r="V22" s="43">
        <v>85</v>
      </c>
      <c r="W22" s="39">
        <v>75</v>
      </c>
      <c r="X22" s="22">
        <v>80</v>
      </c>
      <c r="Y22" s="22">
        <v>50</v>
      </c>
      <c r="Z22" s="22">
        <v>45</v>
      </c>
      <c r="AA22" s="22">
        <v>90</v>
      </c>
      <c r="AB22" s="31"/>
      <c r="AC22" s="32"/>
      <c r="AD22" s="65">
        <v>15</v>
      </c>
      <c r="AE22" s="66" t="s">
        <v>31</v>
      </c>
      <c r="AF22" s="67">
        <f t="shared" si="6"/>
        <v>335</v>
      </c>
      <c r="AG22" s="98">
        <f t="shared" si="7"/>
        <v>83.75</v>
      </c>
      <c r="AH22" s="67">
        <f t="shared" si="0"/>
        <v>12</v>
      </c>
      <c r="AI22" s="68">
        <f t="shared" si="8"/>
        <v>355</v>
      </c>
      <c r="AJ22" s="68">
        <f t="shared" si="9"/>
        <v>88.75</v>
      </c>
      <c r="AK22" s="68">
        <f t="shared" si="1"/>
        <v>16</v>
      </c>
      <c r="AL22" s="69">
        <f t="shared" si="10"/>
        <v>430</v>
      </c>
      <c r="AM22" s="69">
        <f t="shared" si="11"/>
        <v>107.5</v>
      </c>
      <c r="AN22" s="69">
        <f t="shared" si="2"/>
        <v>12</v>
      </c>
      <c r="AO22" s="70">
        <f t="shared" si="12"/>
        <v>195</v>
      </c>
      <c r="AP22" s="70">
        <f t="shared" si="13"/>
        <v>48.75</v>
      </c>
      <c r="AQ22" s="70">
        <f t="shared" si="3"/>
        <v>23</v>
      </c>
      <c r="AR22" s="99">
        <f t="shared" si="14"/>
        <v>380</v>
      </c>
      <c r="AS22" s="99">
        <f t="shared" si="15"/>
        <v>95</v>
      </c>
      <c r="AT22" s="99">
        <f t="shared" si="4"/>
        <v>5</v>
      </c>
      <c r="AU22" s="71">
        <f t="shared" si="16"/>
        <v>339</v>
      </c>
      <c r="AV22" s="72">
        <f t="shared" si="17"/>
        <v>0</v>
      </c>
      <c r="AW22" s="73">
        <f t="shared" si="18"/>
        <v>1</v>
      </c>
      <c r="AX22" s="140">
        <f t="shared" si="5"/>
        <v>11</v>
      </c>
      <c r="AY22" s="143"/>
      <c r="AZ22" s="143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</row>
    <row r="23" spans="1:66" s="3" customFormat="1" ht="15.75" customHeight="1">
      <c r="A23" s="17">
        <v>16</v>
      </c>
      <c r="B23" s="38" t="s">
        <v>11</v>
      </c>
      <c r="C23" s="42">
        <v>70</v>
      </c>
      <c r="D23" s="21">
        <v>85</v>
      </c>
      <c r="E23" s="22">
        <v>75</v>
      </c>
      <c r="F23" s="22">
        <v>75</v>
      </c>
      <c r="G23" s="43">
        <v>80</v>
      </c>
      <c r="H23" s="45">
        <v>65</v>
      </c>
      <c r="I23" s="45">
        <v>60</v>
      </c>
      <c r="J23" s="22">
        <v>55</v>
      </c>
      <c r="K23" s="22">
        <v>60</v>
      </c>
      <c r="L23" s="43">
        <v>70</v>
      </c>
      <c r="M23" s="45">
        <v>75</v>
      </c>
      <c r="N23" s="22">
        <v>70</v>
      </c>
      <c r="O23" s="22">
        <v>40</v>
      </c>
      <c r="P23" s="22">
        <v>90</v>
      </c>
      <c r="Q23" s="43">
        <v>80</v>
      </c>
      <c r="R23" s="45">
        <v>80</v>
      </c>
      <c r="S23" s="22">
        <v>80</v>
      </c>
      <c r="T23" s="22">
        <v>50</v>
      </c>
      <c r="U23" s="22">
        <v>65</v>
      </c>
      <c r="V23" s="43">
        <v>70</v>
      </c>
      <c r="W23" s="39">
        <v>70</v>
      </c>
      <c r="X23" s="22">
        <v>70</v>
      </c>
      <c r="Y23" s="22">
        <v>65</v>
      </c>
      <c r="Z23" s="22">
        <v>60</v>
      </c>
      <c r="AA23" s="22">
        <v>70</v>
      </c>
      <c r="AB23" s="31"/>
      <c r="AC23" s="32"/>
      <c r="AD23" s="65">
        <v>16</v>
      </c>
      <c r="AE23" s="66" t="s">
        <v>11</v>
      </c>
      <c r="AF23" s="67">
        <f t="shared" si="6"/>
        <v>285</v>
      </c>
      <c r="AG23" s="98">
        <f t="shared" si="7"/>
        <v>71.25</v>
      </c>
      <c r="AH23" s="67">
        <f t="shared" si="0"/>
        <v>27</v>
      </c>
      <c r="AI23" s="68">
        <f t="shared" si="8"/>
        <v>355</v>
      </c>
      <c r="AJ23" s="68">
        <f t="shared" si="9"/>
        <v>88.75</v>
      </c>
      <c r="AK23" s="68">
        <f t="shared" si="1"/>
        <v>16</v>
      </c>
      <c r="AL23" s="69">
        <f t="shared" si="10"/>
        <v>370</v>
      </c>
      <c r="AM23" s="69">
        <f t="shared" si="11"/>
        <v>92.5</v>
      </c>
      <c r="AN23" s="69">
        <f t="shared" si="2"/>
        <v>22</v>
      </c>
      <c r="AO23" s="70">
        <f t="shared" si="12"/>
        <v>225</v>
      </c>
      <c r="AP23" s="70">
        <f t="shared" si="13"/>
        <v>56.25</v>
      </c>
      <c r="AQ23" s="70">
        <f t="shared" si="3"/>
        <v>11</v>
      </c>
      <c r="AR23" s="99">
        <f t="shared" si="14"/>
        <v>360</v>
      </c>
      <c r="AS23" s="99">
        <f t="shared" si="15"/>
        <v>90</v>
      </c>
      <c r="AT23" s="99">
        <f t="shared" si="4"/>
        <v>12</v>
      </c>
      <c r="AU23" s="71">
        <f t="shared" si="16"/>
        <v>319</v>
      </c>
      <c r="AV23" s="72">
        <f t="shared" si="17"/>
        <v>0</v>
      </c>
      <c r="AW23" s="73">
        <f t="shared" si="18"/>
        <v>1</v>
      </c>
      <c r="AX23" s="140">
        <f t="shared" si="5"/>
        <v>13</v>
      </c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</row>
    <row r="24" spans="1:66" s="3" customFormat="1" ht="15" customHeight="1">
      <c r="A24" s="17">
        <v>17</v>
      </c>
      <c r="B24" s="38" t="s">
        <v>32</v>
      </c>
      <c r="C24" s="42">
        <v>45</v>
      </c>
      <c r="D24" s="21">
        <v>95</v>
      </c>
      <c r="E24" s="22">
        <v>70</v>
      </c>
      <c r="F24" s="22">
        <v>65</v>
      </c>
      <c r="G24" s="43">
        <v>65</v>
      </c>
      <c r="H24" s="45"/>
      <c r="I24" s="45">
        <v>45</v>
      </c>
      <c r="J24" s="22">
        <v>30</v>
      </c>
      <c r="K24" s="22">
        <v>30</v>
      </c>
      <c r="L24" s="43">
        <v>55</v>
      </c>
      <c r="M24" s="45"/>
      <c r="N24" s="22"/>
      <c r="O24" s="22">
        <v>20</v>
      </c>
      <c r="P24" s="22">
        <v>50</v>
      </c>
      <c r="Q24" s="43"/>
      <c r="R24" s="45"/>
      <c r="S24" s="22"/>
      <c r="T24" s="22"/>
      <c r="U24" s="22"/>
      <c r="V24" s="43"/>
      <c r="W24" s="39"/>
      <c r="X24" s="22"/>
      <c r="Y24" s="22"/>
      <c r="Z24" s="22"/>
      <c r="AA24" s="22"/>
      <c r="AB24" s="31"/>
      <c r="AC24" s="32"/>
      <c r="AD24" s="65">
        <v>17</v>
      </c>
      <c r="AE24" s="66" t="s">
        <v>32</v>
      </c>
      <c r="AF24" s="67">
        <f t="shared" si="6"/>
        <v>120</v>
      </c>
      <c r="AG24" s="98">
        <f t="shared" si="7"/>
        <v>30</v>
      </c>
      <c r="AH24" s="67">
        <f t="shared" si="0"/>
        <v>73</v>
      </c>
      <c r="AI24" s="68">
        <f t="shared" si="8"/>
        <v>115</v>
      </c>
      <c r="AJ24" s="68">
        <f t="shared" si="9"/>
        <v>28.75</v>
      </c>
      <c r="AK24" s="68">
        <f t="shared" si="1"/>
        <v>82</v>
      </c>
      <c r="AL24" s="69">
        <f t="shared" si="10"/>
        <v>120</v>
      </c>
      <c r="AM24" s="69">
        <f t="shared" si="11"/>
        <v>30</v>
      </c>
      <c r="AN24" s="69">
        <f t="shared" si="2"/>
        <v>76</v>
      </c>
      <c r="AO24" s="70">
        <f t="shared" si="12"/>
        <v>145</v>
      </c>
      <c r="AP24" s="70">
        <f t="shared" si="13"/>
        <v>36.25</v>
      </c>
      <c r="AQ24" s="70">
        <f t="shared" si="3"/>
        <v>47</v>
      </c>
      <c r="AR24" s="99">
        <f t="shared" si="14"/>
        <v>45</v>
      </c>
      <c r="AS24" s="99">
        <f t="shared" si="15"/>
        <v>11.25</v>
      </c>
      <c r="AT24" s="99">
        <f t="shared" si="4"/>
        <v>91</v>
      </c>
      <c r="AU24" s="71">
        <f t="shared" si="16"/>
        <v>109</v>
      </c>
      <c r="AV24" s="72">
        <f t="shared" si="17"/>
        <v>14</v>
      </c>
      <c r="AW24" s="73">
        <f t="shared" si="18"/>
        <v>0.44</v>
      </c>
      <c r="AX24" s="140">
        <f t="shared" si="5"/>
        <v>70</v>
      </c>
      <c r="AY24" s="143"/>
      <c r="AZ24" s="143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</row>
    <row r="25" spans="1:66" s="3" customFormat="1" ht="15" customHeight="1">
      <c r="A25" s="17">
        <v>18</v>
      </c>
      <c r="B25" s="38" t="s">
        <v>34</v>
      </c>
      <c r="C25" s="42"/>
      <c r="D25" s="21">
        <v>95</v>
      </c>
      <c r="E25" s="22">
        <v>55</v>
      </c>
      <c r="F25" s="22">
        <v>75</v>
      </c>
      <c r="G25" s="43">
        <v>70</v>
      </c>
      <c r="H25" s="45">
        <v>35</v>
      </c>
      <c r="I25" s="45">
        <v>65</v>
      </c>
      <c r="J25" s="22">
        <v>45</v>
      </c>
      <c r="K25" s="22">
        <v>55</v>
      </c>
      <c r="L25" s="43">
        <v>55</v>
      </c>
      <c r="M25" s="45">
        <v>55</v>
      </c>
      <c r="N25" s="22">
        <v>65</v>
      </c>
      <c r="O25" s="22">
        <v>30</v>
      </c>
      <c r="P25" s="22">
        <v>50</v>
      </c>
      <c r="Q25" s="43">
        <v>55</v>
      </c>
      <c r="R25" s="45">
        <v>60</v>
      </c>
      <c r="S25" s="22">
        <v>60</v>
      </c>
      <c r="T25" s="22">
        <v>55</v>
      </c>
      <c r="U25" s="22">
        <v>60</v>
      </c>
      <c r="V25" s="43"/>
      <c r="W25" s="39">
        <v>55</v>
      </c>
      <c r="X25" s="22">
        <v>50</v>
      </c>
      <c r="Y25" s="22">
        <v>25</v>
      </c>
      <c r="Z25" s="22">
        <v>50</v>
      </c>
      <c r="AA25" s="22">
        <v>30</v>
      </c>
      <c r="AB25" s="31"/>
      <c r="AC25" s="32"/>
      <c r="AD25" s="65">
        <v>18</v>
      </c>
      <c r="AE25" s="66" t="s">
        <v>34</v>
      </c>
      <c r="AF25" s="67">
        <f t="shared" si="6"/>
        <v>210</v>
      </c>
      <c r="AG25" s="98">
        <f t="shared" si="7"/>
        <v>52.5</v>
      </c>
      <c r="AH25" s="67">
        <f t="shared" si="0"/>
        <v>47</v>
      </c>
      <c r="AI25" s="68">
        <f t="shared" si="8"/>
        <v>295</v>
      </c>
      <c r="AJ25" s="68">
        <f t="shared" si="9"/>
        <v>73.75</v>
      </c>
      <c r="AK25" s="68">
        <f t="shared" si="1"/>
        <v>30</v>
      </c>
      <c r="AL25" s="69">
        <f t="shared" si="10"/>
        <v>210</v>
      </c>
      <c r="AM25" s="69">
        <f t="shared" si="11"/>
        <v>52.5</v>
      </c>
      <c r="AN25" s="69">
        <f t="shared" si="2"/>
        <v>56</v>
      </c>
      <c r="AO25" s="70">
        <f t="shared" si="12"/>
        <v>180</v>
      </c>
      <c r="AP25" s="70">
        <f t="shared" si="13"/>
        <v>45</v>
      </c>
      <c r="AQ25" s="70">
        <f t="shared" si="3"/>
        <v>33</v>
      </c>
      <c r="AR25" s="99">
        <f t="shared" si="14"/>
        <v>205</v>
      </c>
      <c r="AS25" s="99">
        <f t="shared" si="15"/>
        <v>51.25</v>
      </c>
      <c r="AT25" s="99">
        <f t="shared" si="4"/>
        <v>50</v>
      </c>
      <c r="AU25" s="71">
        <f t="shared" si="16"/>
        <v>220</v>
      </c>
      <c r="AV25" s="72">
        <f t="shared" si="17"/>
        <v>2</v>
      </c>
      <c r="AW25" s="73">
        <f t="shared" si="18"/>
        <v>0.92</v>
      </c>
      <c r="AX25" s="140">
        <f t="shared" si="5"/>
        <v>40</v>
      </c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</row>
    <row r="26" spans="1:66" s="3" customFormat="1" ht="15" customHeight="1">
      <c r="A26" s="17">
        <v>19</v>
      </c>
      <c r="B26" s="38" t="s">
        <v>10</v>
      </c>
      <c r="C26" s="42">
        <v>60</v>
      </c>
      <c r="D26" s="21">
        <v>95</v>
      </c>
      <c r="E26" s="22">
        <v>100</v>
      </c>
      <c r="F26" s="22">
        <v>85</v>
      </c>
      <c r="G26" s="43">
        <v>90</v>
      </c>
      <c r="H26" s="45">
        <v>90</v>
      </c>
      <c r="I26" s="45">
        <v>75</v>
      </c>
      <c r="J26" s="22">
        <v>90</v>
      </c>
      <c r="K26" s="22">
        <v>60</v>
      </c>
      <c r="L26" s="43">
        <v>90</v>
      </c>
      <c r="M26" s="45">
        <v>60</v>
      </c>
      <c r="N26" s="22">
        <v>100</v>
      </c>
      <c r="O26" s="22">
        <v>95</v>
      </c>
      <c r="P26" s="22">
        <v>80</v>
      </c>
      <c r="Q26" s="43">
        <v>95</v>
      </c>
      <c r="R26" s="45">
        <v>75</v>
      </c>
      <c r="S26" s="22">
        <v>95</v>
      </c>
      <c r="T26" s="22">
        <v>95</v>
      </c>
      <c r="U26" s="22">
        <v>55</v>
      </c>
      <c r="V26" s="43">
        <v>100</v>
      </c>
      <c r="W26" s="39">
        <v>80</v>
      </c>
      <c r="X26" s="22">
        <v>80</v>
      </c>
      <c r="Y26" s="22">
        <v>80</v>
      </c>
      <c r="Z26" s="22">
        <v>50</v>
      </c>
      <c r="AA26" s="22">
        <v>100</v>
      </c>
      <c r="AB26" s="31"/>
      <c r="AC26" s="32"/>
      <c r="AD26" s="103">
        <v>19</v>
      </c>
      <c r="AE26" s="104" t="s">
        <v>10</v>
      </c>
      <c r="AF26" s="67">
        <f t="shared" si="6"/>
        <v>460</v>
      </c>
      <c r="AG26" s="98">
        <f t="shared" si="7"/>
        <v>115</v>
      </c>
      <c r="AH26" s="67">
        <f t="shared" si="0"/>
        <v>1</v>
      </c>
      <c r="AI26" s="68">
        <f t="shared" si="8"/>
        <v>450</v>
      </c>
      <c r="AJ26" s="68">
        <f t="shared" si="9"/>
        <v>112.5</v>
      </c>
      <c r="AK26" s="68">
        <f t="shared" si="1"/>
        <v>1</v>
      </c>
      <c r="AL26" s="69">
        <f t="shared" si="10"/>
        <v>475</v>
      </c>
      <c r="AM26" s="69">
        <f t="shared" si="11"/>
        <v>118.75</v>
      </c>
      <c r="AN26" s="69">
        <f t="shared" si="2"/>
        <v>5</v>
      </c>
      <c r="AO26" s="70">
        <f t="shared" si="12"/>
        <v>225</v>
      </c>
      <c r="AP26" s="70">
        <f t="shared" si="13"/>
        <v>56.25</v>
      </c>
      <c r="AQ26" s="70">
        <f t="shared" si="3"/>
        <v>11</v>
      </c>
      <c r="AR26" s="99">
        <f t="shared" si="14"/>
        <v>365</v>
      </c>
      <c r="AS26" s="99">
        <f t="shared" si="15"/>
        <v>91.25</v>
      </c>
      <c r="AT26" s="99">
        <f t="shared" si="4"/>
        <v>10</v>
      </c>
      <c r="AU26" s="71">
        <f t="shared" si="16"/>
        <v>395</v>
      </c>
      <c r="AV26" s="72">
        <f t="shared" si="17"/>
        <v>0</v>
      </c>
      <c r="AW26" s="73">
        <f t="shared" si="18"/>
        <v>1</v>
      </c>
      <c r="AX26" s="142">
        <f t="shared" si="5"/>
        <v>1</v>
      </c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</row>
    <row r="27" spans="1:66" s="3" customFormat="1" ht="15.75" customHeight="1">
      <c r="A27" s="17">
        <v>20</v>
      </c>
      <c r="B27" s="38" t="s">
        <v>36</v>
      </c>
      <c r="C27" s="42">
        <v>60</v>
      </c>
      <c r="D27" s="21">
        <v>95</v>
      </c>
      <c r="E27" s="22">
        <v>70</v>
      </c>
      <c r="F27" s="22">
        <v>85</v>
      </c>
      <c r="G27" s="43">
        <v>90</v>
      </c>
      <c r="H27" s="45">
        <v>45</v>
      </c>
      <c r="I27" s="45">
        <v>70</v>
      </c>
      <c r="J27" s="22">
        <v>60</v>
      </c>
      <c r="K27" s="22">
        <v>80</v>
      </c>
      <c r="L27" s="43">
        <v>75</v>
      </c>
      <c r="M27" s="45">
        <v>65</v>
      </c>
      <c r="N27" s="22">
        <v>90</v>
      </c>
      <c r="O27" s="22">
        <v>70</v>
      </c>
      <c r="P27" s="22">
        <v>70</v>
      </c>
      <c r="Q27" s="43">
        <v>65</v>
      </c>
      <c r="R27" s="45">
        <v>60</v>
      </c>
      <c r="S27" s="22">
        <v>80</v>
      </c>
      <c r="T27" s="22">
        <v>50</v>
      </c>
      <c r="U27" s="22">
        <v>65</v>
      </c>
      <c r="V27" s="43">
        <v>85</v>
      </c>
      <c r="W27" s="39">
        <v>60</v>
      </c>
      <c r="X27" s="22">
        <v>75</v>
      </c>
      <c r="Y27" s="22">
        <v>35</v>
      </c>
      <c r="Z27" s="22">
        <v>45</v>
      </c>
      <c r="AA27" s="22">
        <v>65</v>
      </c>
      <c r="AB27" s="31"/>
      <c r="AC27" s="32"/>
      <c r="AD27" s="65">
        <v>20</v>
      </c>
      <c r="AE27" s="66" t="s">
        <v>36</v>
      </c>
      <c r="AF27" s="67">
        <f t="shared" si="6"/>
        <v>285</v>
      </c>
      <c r="AG27" s="98">
        <f t="shared" si="7"/>
        <v>71.25</v>
      </c>
      <c r="AH27" s="67">
        <f t="shared" si="0"/>
        <v>27</v>
      </c>
      <c r="AI27" s="68">
        <f t="shared" si="8"/>
        <v>385</v>
      </c>
      <c r="AJ27" s="68">
        <f t="shared" si="9"/>
        <v>96.25</v>
      </c>
      <c r="AK27" s="68">
        <f t="shared" si="1"/>
        <v>6</v>
      </c>
      <c r="AL27" s="69">
        <f t="shared" si="10"/>
        <v>380</v>
      </c>
      <c r="AM27" s="69">
        <f t="shared" si="11"/>
        <v>95</v>
      </c>
      <c r="AN27" s="69">
        <f t="shared" si="2"/>
        <v>17</v>
      </c>
      <c r="AO27" s="70">
        <f t="shared" si="12"/>
        <v>235</v>
      </c>
      <c r="AP27" s="70">
        <f t="shared" si="13"/>
        <v>58.75</v>
      </c>
      <c r="AQ27" s="70">
        <f t="shared" si="3"/>
        <v>6</v>
      </c>
      <c r="AR27" s="99">
        <f t="shared" si="14"/>
        <v>290</v>
      </c>
      <c r="AS27" s="99">
        <f t="shared" si="15"/>
        <v>72.5</v>
      </c>
      <c r="AT27" s="99">
        <f t="shared" si="4"/>
        <v>23</v>
      </c>
      <c r="AU27" s="71">
        <f t="shared" si="16"/>
        <v>315</v>
      </c>
      <c r="AV27" s="72">
        <f t="shared" si="17"/>
        <v>0</v>
      </c>
      <c r="AW27" s="73">
        <f t="shared" si="18"/>
        <v>1</v>
      </c>
      <c r="AX27" s="140">
        <f t="shared" si="5"/>
        <v>16</v>
      </c>
      <c r="AY27" s="143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3"/>
    </row>
    <row r="28" spans="1:66" s="8" customFormat="1" ht="15" customHeight="1">
      <c r="A28" s="17">
        <v>21</v>
      </c>
      <c r="B28" s="38" t="s">
        <v>37</v>
      </c>
      <c r="C28" s="42">
        <v>75</v>
      </c>
      <c r="D28" s="21">
        <v>90</v>
      </c>
      <c r="E28" s="22">
        <v>85</v>
      </c>
      <c r="F28" s="22">
        <v>65</v>
      </c>
      <c r="G28" s="43">
        <v>80</v>
      </c>
      <c r="H28" s="45">
        <v>60</v>
      </c>
      <c r="I28" s="45">
        <v>70</v>
      </c>
      <c r="J28" s="22">
        <v>55</v>
      </c>
      <c r="K28" s="22">
        <v>70</v>
      </c>
      <c r="L28" s="43">
        <v>60</v>
      </c>
      <c r="M28" s="45">
        <v>55</v>
      </c>
      <c r="N28" s="22">
        <v>65</v>
      </c>
      <c r="O28" s="22">
        <v>40</v>
      </c>
      <c r="P28" s="22">
        <v>55</v>
      </c>
      <c r="Q28" s="43">
        <v>70</v>
      </c>
      <c r="R28" s="45">
        <v>70</v>
      </c>
      <c r="S28" s="22">
        <v>85</v>
      </c>
      <c r="T28" s="22">
        <v>50</v>
      </c>
      <c r="U28" s="22">
        <v>60</v>
      </c>
      <c r="V28" s="43">
        <v>55</v>
      </c>
      <c r="W28" s="39">
        <v>50</v>
      </c>
      <c r="X28" s="22">
        <v>65</v>
      </c>
      <c r="Y28" s="22">
        <v>55</v>
      </c>
      <c r="Z28" s="22">
        <v>65</v>
      </c>
      <c r="AA28" s="22">
        <v>70</v>
      </c>
      <c r="AB28" s="29"/>
      <c r="AC28" s="30"/>
      <c r="AD28" s="65">
        <v>21</v>
      </c>
      <c r="AE28" s="66" t="s">
        <v>37</v>
      </c>
      <c r="AF28" s="67">
        <f t="shared" si="6"/>
        <v>285</v>
      </c>
      <c r="AG28" s="98">
        <f t="shared" si="7"/>
        <v>71.25</v>
      </c>
      <c r="AH28" s="67">
        <f t="shared" si="0"/>
        <v>27</v>
      </c>
      <c r="AI28" s="68">
        <f t="shared" si="8"/>
        <v>370</v>
      </c>
      <c r="AJ28" s="68">
        <f t="shared" si="9"/>
        <v>92.5</v>
      </c>
      <c r="AK28" s="68">
        <f t="shared" si="1"/>
        <v>11</v>
      </c>
      <c r="AL28" s="69">
        <f t="shared" si="10"/>
        <v>335</v>
      </c>
      <c r="AM28" s="69">
        <f t="shared" si="11"/>
        <v>83.75</v>
      </c>
      <c r="AN28" s="69">
        <f t="shared" si="2"/>
        <v>30</v>
      </c>
      <c r="AO28" s="70">
        <f t="shared" si="12"/>
        <v>190</v>
      </c>
      <c r="AP28" s="70">
        <f t="shared" si="13"/>
        <v>47.5</v>
      </c>
      <c r="AQ28" s="70">
        <f t="shared" si="3"/>
        <v>27</v>
      </c>
      <c r="AR28" s="99">
        <f t="shared" si="14"/>
        <v>310</v>
      </c>
      <c r="AS28" s="99">
        <f t="shared" si="15"/>
        <v>77.5</v>
      </c>
      <c r="AT28" s="99">
        <f t="shared" si="4"/>
        <v>21</v>
      </c>
      <c r="AU28" s="71">
        <f t="shared" si="16"/>
        <v>298</v>
      </c>
      <c r="AV28" s="72">
        <f t="shared" si="17"/>
        <v>0</v>
      </c>
      <c r="AW28" s="73">
        <f t="shared" si="18"/>
        <v>1</v>
      </c>
      <c r="AX28" s="140">
        <f t="shared" si="5"/>
        <v>20</v>
      </c>
      <c r="AY28" s="143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</row>
    <row r="29" spans="1:66" s="4" customFormat="1" ht="15" customHeight="1">
      <c r="A29" s="17">
        <v>22</v>
      </c>
      <c r="B29" s="38" t="s">
        <v>39</v>
      </c>
      <c r="C29" s="44">
        <v>75</v>
      </c>
      <c r="D29" s="21">
        <v>90</v>
      </c>
      <c r="E29" s="22">
        <v>70</v>
      </c>
      <c r="F29" s="22">
        <v>75</v>
      </c>
      <c r="G29" s="43">
        <v>80</v>
      </c>
      <c r="H29" s="45">
        <v>65</v>
      </c>
      <c r="I29" s="45">
        <v>70</v>
      </c>
      <c r="J29" s="22">
        <v>70</v>
      </c>
      <c r="K29" s="22">
        <v>50</v>
      </c>
      <c r="L29" s="43">
        <v>100</v>
      </c>
      <c r="M29" s="45">
        <v>85</v>
      </c>
      <c r="N29" s="22">
        <v>80</v>
      </c>
      <c r="O29" s="22">
        <v>55</v>
      </c>
      <c r="P29" s="22">
        <v>35</v>
      </c>
      <c r="Q29" s="43">
        <v>85</v>
      </c>
      <c r="R29" s="45">
        <v>80</v>
      </c>
      <c r="S29" s="22">
        <v>60</v>
      </c>
      <c r="T29" s="22">
        <v>65</v>
      </c>
      <c r="U29" s="22">
        <v>55</v>
      </c>
      <c r="V29" s="43">
        <v>85</v>
      </c>
      <c r="W29" s="39">
        <v>70</v>
      </c>
      <c r="X29" s="22">
        <v>85</v>
      </c>
      <c r="Y29" s="22">
        <v>65</v>
      </c>
      <c r="Z29" s="22">
        <v>55</v>
      </c>
      <c r="AA29" s="22">
        <v>95</v>
      </c>
      <c r="AB29" s="29"/>
      <c r="AC29" s="30"/>
      <c r="AD29" s="65">
        <v>22</v>
      </c>
      <c r="AE29" s="66" t="s">
        <v>39</v>
      </c>
      <c r="AF29" s="67">
        <f t="shared" si="6"/>
        <v>325</v>
      </c>
      <c r="AG29" s="98">
        <f t="shared" si="7"/>
        <v>81.25</v>
      </c>
      <c r="AH29" s="67">
        <f t="shared" si="0"/>
        <v>15</v>
      </c>
      <c r="AI29" s="68">
        <f t="shared" si="8"/>
        <v>365</v>
      </c>
      <c r="AJ29" s="68">
        <f t="shared" si="9"/>
        <v>91.25</v>
      </c>
      <c r="AK29" s="68">
        <f t="shared" si="1"/>
        <v>12</v>
      </c>
      <c r="AL29" s="69">
        <f t="shared" si="10"/>
        <v>445</v>
      </c>
      <c r="AM29" s="69">
        <f t="shared" si="11"/>
        <v>111.25</v>
      </c>
      <c r="AN29" s="69">
        <f t="shared" si="2"/>
        <v>9</v>
      </c>
      <c r="AO29" s="70">
        <f t="shared" si="12"/>
        <v>160</v>
      </c>
      <c r="AP29" s="70">
        <f t="shared" si="13"/>
        <v>40</v>
      </c>
      <c r="AQ29" s="70">
        <f t="shared" si="3"/>
        <v>40</v>
      </c>
      <c r="AR29" s="99">
        <f t="shared" si="14"/>
        <v>375</v>
      </c>
      <c r="AS29" s="99">
        <f t="shared" si="15"/>
        <v>93.75</v>
      </c>
      <c r="AT29" s="99">
        <f t="shared" si="4"/>
        <v>7</v>
      </c>
      <c r="AU29" s="71">
        <f t="shared" si="16"/>
        <v>334</v>
      </c>
      <c r="AV29" s="72">
        <f t="shared" si="17"/>
        <v>0</v>
      </c>
      <c r="AW29" s="73">
        <f t="shared" si="18"/>
        <v>1</v>
      </c>
      <c r="AX29" s="140">
        <f t="shared" si="5"/>
        <v>12</v>
      </c>
      <c r="AY29" s="143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</row>
    <row r="30" spans="1:66" s="4" customFormat="1" ht="15" customHeight="1">
      <c r="A30" s="17">
        <v>23</v>
      </c>
      <c r="B30" s="38" t="s">
        <v>40</v>
      </c>
      <c r="C30" s="42">
        <v>70</v>
      </c>
      <c r="D30" s="21">
        <v>90</v>
      </c>
      <c r="E30" s="22">
        <v>65</v>
      </c>
      <c r="F30" s="22">
        <v>70</v>
      </c>
      <c r="G30" s="43">
        <v>80</v>
      </c>
      <c r="H30" s="45">
        <v>60</v>
      </c>
      <c r="I30" s="45">
        <v>90</v>
      </c>
      <c r="J30" s="22">
        <v>65</v>
      </c>
      <c r="K30" s="22">
        <v>65</v>
      </c>
      <c r="L30" s="43">
        <v>80</v>
      </c>
      <c r="M30" s="45">
        <v>75</v>
      </c>
      <c r="N30" s="60">
        <v>60</v>
      </c>
      <c r="O30" s="22">
        <v>55</v>
      </c>
      <c r="P30" s="22">
        <v>70</v>
      </c>
      <c r="Q30" s="43">
        <v>75</v>
      </c>
      <c r="R30" s="45">
        <v>85</v>
      </c>
      <c r="S30" s="22">
        <v>65</v>
      </c>
      <c r="T30" s="22">
        <v>55</v>
      </c>
      <c r="U30" s="22">
        <v>55</v>
      </c>
      <c r="V30" s="43">
        <v>65</v>
      </c>
      <c r="W30" s="39">
        <v>55</v>
      </c>
      <c r="X30" s="22">
        <v>80</v>
      </c>
      <c r="Y30" s="22">
        <v>60</v>
      </c>
      <c r="Z30" s="22">
        <v>45</v>
      </c>
      <c r="AA30" s="22">
        <v>80</v>
      </c>
      <c r="AB30" s="29"/>
      <c r="AC30" s="30"/>
      <c r="AD30" s="65">
        <v>23</v>
      </c>
      <c r="AE30" s="66" t="s">
        <v>40</v>
      </c>
      <c r="AF30" s="67">
        <f t="shared" si="6"/>
        <v>300</v>
      </c>
      <c r="AG30" s="98">
        <f t="shared" si="7"/>
        <v>75</v>
      </c>
      <c r="AH30" s="67">
        <f t="shared" si="0"/>
        <v>21</v>
      </c>
      <c r="AI30" s="68">
        <f t="shared" si="8"/>
        <v>360</v>
      </c>
      <c r="AJ30" s="68">
        <f t="shared" si="9"/>
        <v>90</v>
      </c>
      <c r="AK30" s="68">
        <f t="shared" si="1"/>
        <v>14</v>
      </c>
      <c r="AL30" s="69">
        <f t="shared" si="10"/>
        <v>380</v>
      </c>
      <c r="AM30" s="69">
        <f t="shared" si="11"/>
        <v>95</v>
      </c>
      <c r="AN30" s="69">
        <f t="shared" si="2"/>
        <v>17</v>
      </c>
      <c r="AO30" s="70">
        <f t="shared" si="12"/>
        <v>205</v>
      </c>
      <c r="AP30" s="70">
        <f t="shared" si="13"/>
        <v>51.25</v>
      </c>
      <c r="AQ30" s="70">
        <f t="shared" si="3"/>
        <v>17</v>
      </c>
      <c r="AR30" s="99">
        <f t="shared" si="14"/>
        <v>345</v>
      </c>
      <c r="AS30" s="99">
        <f t="shared" si="15"/>
        <v>86.25</v>
      </c>
      <c r="AT30" s="99">
        <f t="shared" si="4"/>
        <v>17</v>
      </c>
      <c r="AU30" s="71">
        <f t="shared" si="16"/>
        <v>318</v>
      </c>
      <c r="AV30" s="72">
        <f t="shared" si="17"/>
        <v>0</v>
      </c>
      <c r="AW30" s="73">
        <f t="shared" si="18"/>
        <v>1</v>
      </c>
      <c r="AX30" s="140">
        <f t="shared" si="5"/>
        <v>15</v>
      </c>
      <c r="AY30" s="143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</row>
    <row r="31" spans="1:66" s="4" customFormat="1" ht="15" customHeight="1">
      <c r="A31" s="17">
        <v>24</v>
      </c>
      <c r="B31" s="38" t="s">
        <v>41</v>
      </c>
      <c r="C31" s="42">
        <v>60</v>
      </c>
      <c r="D31" s="21">
        <v>90</v>
      </c>
      <c r="E31" s="22">
        <v>85</v>
      </c>
      <c r="F31" s="22">
        <v>75</v>
      </c>
      <c r="G31" s="43">
        <v>75</v>
      </c>
      <c r="H31" s="45">
        <v>40</v>
      </c>
      <c r="I31" s="45">
        <v>65</v>
      </c>
      <c r="J31" s="22">
        <v>60</v>
      </c>
      <c r="K31" s="22">
        <v>60</v>
      </c>
      <c r="L31" s="43">
        <v>65</v>
      </c>
      <c r="M31" s="45">
        <v>50</v>
      </c>
      <c r="N31" s="22">
        <v>55</v>
      </c>
      <c r="O31" s="22">
        <v>55</v>
      </c>
      <c r="P31" s="22">
        <v>70</v>
      </c>
      <c r="Q31" s="43">
        <v>70</v>
      </c>
      <c r="R31" s="45">
        <v>80</v>
      </c>
      <c r="S31" s="22">
        <v>55</v>
      </c>
      <c r="T31" s="22">
        <v>85</v>
      </c>
      <c r="U31" s="22">
        <v>70</v>
      </c>
      <c r="V31" s="43">
        <v>100</v>
      </c>
      <c r="W31" s="39">
        <v>60</v>
      </c>
      <c r="X31" s="22">
        <v>60</v>
      </c>
      <c r="Y31" s="22">
        <v>45</v>
      </c>
      <c r="Z31" s="22">
        <v>45</v>
      </c>
      <c r="AA31" s="22">
        <v>90</v>
      </c>
      <c r="AB31" s="29"/>
      <c r="AC31" s="30"/>
      <c r="AD31" s="65">
        <v>24</v>
      </c>
      <c r="AE31" s="66" t="s">
        <v>41</v>
      </c>
      <c r="AF31" s="67">
        <f t="shared" si="6"/>
        <v>330</v>
      </c>
      <c r="AG31" s="98">
        <f t="shared" si="7"/>
        <v>82.5</v>
      </c>
      <c r="AH31" s="67">
        <f t="shared" si="0"/>
        <v>13</v>
      </c>
      <c r="AI31" s="68">
        <f t="shared" si="8"/>
        <v>320</v>
      </c>
      <c r="AJ31" s="68">
        <f t="shared" si="9"/>
        <v>80</v>
      </c>
      <c r="AK31" s="68">
        <f t="shared" si="1"/>
        <v>25</v>
      </c>
      <c r="AL31" s="69">
        <f t="shared" si="10"/>
        <v>400</v>
      </c>
      <c r="AM31" s="69">
        <f t="shared" si="11"/>
        <v>100</v>
      </c>
      <c r="AN31" s="69">
        <f t="shared" si="2"/>
        <v>15</v>
      </c>
      <c r="AO31" s="70">
        <f t="shared" si="12"/>
        <v>205</v>
      </c>
      <c r="AP31" s="70">
        <f t="shared" si="13"/>
        <v>51.25</v>
      </c>
      <c r="AQ31" s="70">
        <f t="shared" si="3"/>
        <v>17</v>
      </c>
      <c r="AR31" s="99">
        <f t="shared" si="14"/>
        <v>290</v>
      </c>
      <c r="AS31" s="99">
        <f t="shared" si="15"/>
        <v>72.5</v>
      </c>
      <c r="AT31" s="99">
        <f t="shared" si="4"/>
        <v>23</v>
      </c>
      <c r="AU31" s="71">
        <f t="shared" si="16"/>
        <v>309</v>
      </c>
      <c r="AV31" s="72">
        <f t="shared" si="17"/>
        <v>0</v>
      </c>
      <c r="AW31" s="73">
        <f t="shared" si="18"/>
        <v>1</v>
      </c>
      <c r="AX31" s="140">
        <f t="shared" si="5"/>
        <v>18</v>
      </c>
      <c r="AY31" s="143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</row>
    <row r="32" spans="1:66" s="4" customFormat="1" ht="15" customHeight="1">
      <c r="A32" s="17">
        <v>25</v>
      </c>
      <c r="B32" s="38" t="s">
        <v>42</v>
      </c>
      <c r="C32" s="42">
        <v>25</v>
      </c>
      <c r="D32" s="21">
        <v>90</v>
      </c>
      <c r="E32" s="22">
        <v>40</v>
      </c>
      <c r="F32" s="22">
        <v>50</v>
      </c>
      <c r="G32" s="43">
        <v>80</v>
      </c>
      <c r="H32" s="45">
        <v>50</v>
      </c>
      <c r="I32" s="45">
        <v>70</v>
      </c>
      <c r="J32" s="22">
        <v>35</v>
      </c>
      <c r="K32" s="22">
        <v>55</v>
      </c>
      <c r="L32" s="43">
        <v>55</v>
      </c>
      <c r="M32" s="45">
        <v>50</v>
      </c>
      <c r="N32" s="60">
        <v>60</v>
      </c>
      <c r="O32" s="22">
        <v>25</v>
      </c>
      <c r="P32" s="22">
        <v>45</v>
      </c>
      <c r="Q32" s="43">
        <v>65</v>
      </c>
      <c r="R32" s="45">
        <v>40</v>
      </c>
      <c r="S32" s="22">
        <v>75</v>
      </c>
      <c r="T32" s="22">
        <v>40</v>
      </c>
      <c r="U32" s="22">
        <v>35</v>
      </c>
      <c r="V32" s="43">
        <v>40</v>
      </c>
      <c r="W32" s="39">
        <v>50</v>
      </c>
      <c r="X32" s="22">
        <v>75</v>
      </c>
      <c r="Y32" s="22">
        <v>45</v>
      </c>
      <c r="Z32" s="22">
        <v>50</v>
      </c>
      <c r="AA32" s="22">
        <v>50</v>
      </c>
      <c r="AB32" s="29"/>
      <c r="AC32" s="30"/>
      <c r="AD32" s="65">
        <v>25</v>
      </c>
      <c r="AE32" s="66" t="s">
        <v>42</v>
      </c>
      <c r="AF32" s="67">
        <f t="shared" si="6"/>
        <v>185</v>
      </c>
      <c r="AG32" s="98">
        <f t="shared" si="7"/>
        <v>46.25</v>
      </c>
      <c r="AH32" s="67">
        <f t="shared" si="0"/>
        <v>55</v>
      </c>
      <c r="AI32" s="68">
        <f t="shared" si="8"/>
        <v>320</v>
      </c>
      <c r="AJ32" s="68">
        <f t="shared" si="9"/>
        <v>80</v>
      </c>
      <c r="AK32" s="68">
        <f t="shared" si="1"/>
        <v>25</v>
      </c>
      <c r="AL32" s="69">
        <f t="shared" si="10"/>
        <v>290</v>
      </c>
      <c r="AM32" s="69">
        <f t="shared" si="11"/>
        <v>72.5</v>
      </c>
      <c r="AN32" s="69">
        <f t="shared" si="2"/>
        <v>38</v>
      </c>
      <c r="AO32" s="70">
        <f t="shared" si="12"/>
        <v>150</v>
      </c>
      <c r="AP32" s="70">
        <f t="shared" si="13"/>
        <v>37.5</v>
      </c>
      <c r="AQ32" s="70">
        <f t="shared" si="3"/>
        <v>44</v>
      </c>
      <c r="AR32" s="99">
        <f t="shared" si="14"/>
        <v>215</v>
      </c>
      <c r="AS32" s="99">
        <f t="shared" si="15"/>
        <v>53.75</v>
      </c>
      <c r="AT32" s="99">
        <f t="shared" si="4"/>
        <v>44</v>
      </c>
      <c r="AU32" s="71">
        <f t="shared" si="16"/>
        <v>232</v>
      </c>
      <c r="AV32" s="72">
        <f t="shared" si="17"/>
        <v>0</v>
      </c>
      <c r="AW32" s="73">
        <f t="shared" si="18"/>
        <v>1</v>
      </c>
      <c r="AX32" s="140">
        <f t="shared" si="5"/>
        <v>37</v>
      </c>
      <c r="AY32" s="143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</row>
    <row r="33" spans="1:66" s="4" customFormat="1" ht="15" customHeight="1">
      <c r="A33" s="17">
        <v>26</v>
      </c>
      <c r="B33" s="38" t="s">
        <v>43</v>
      </c>
      <c r="C33" s="42">
        <v>50</v>
      </c>
      <c r="D33" s="21">
        <v>90</v>
      </c>
      <c r="E33" s="22">
        <v>65</v>
      </c>
      <c r="F33" s="22">
        <v>85</v>
      </c>
      <c r="G33" s="43">
        <v>65</v>
      </c>
      <c r="H33" s="45">
        <v>80</v>
      </c>
      <c r="I33" s="45">
        <v>40</v>
      </c>
      <c r="J33" s="22">
        <v>60</v>
      </c>
      <c r="K33" s="22">
        <v>55</v>
      </c>
      <c r="L33" s="43">
        <v>65</v>
      </c>
      <c r="M33" s="45">
        <v>50</v>
      </c>
      <c r="N33" s="60">
        <v>60</v>
      </c>
      <c r="O33" s="22">
        <v>70</v>
      </c>
      <c r="P33" s="22">
        <v>70</v>
      </c>
      <c r="Q33" s="43">
        <v>75</v>
      </c>
      <c r="R33" s="45">
        <v>75</v>
      </c>
      <c r="S33" s="22">
        <v>40</v>
      </c>
      <c r="T33" s="22">
        <v>75</v>
      </c>
      <c r="U33" s="22">
        <v>75</v>
      </c>
      <c r="V33" s="43">
        <v>75</v>
      </c>
      <c r="W33" s="39"/>
      <c r="X33" s="22">
        <v>70</v>
      </c>
      <c r="Y33" s="22">
        <v>45</v>
      </c>
      <c r="Z33" s="22"/>
      <c r="AA33" s="22">
        <v>90</v>
      </c>
      <c r="AB33" s="29"/>
      <c r="AC33" s="30"/>
      <c r="AD33" s="65">
        <v>26</v>
      </c>
      <c r="AE33" s="66" t="s">
        <v>43</v>
      </c>
      <c r="AF33" s="67">
        <f t="shared" si="6"/>
        <v>315</v>
      </c>
      <c r="AG33" s="98">
        <f t="shared" si="7"/>
        <v>78.75</v>
      </c>
      <c r="AH33" s="67">
        <f t="shared" si="0"/>
        <v>17</v>
      </c>
      <c r="AI33" s="68">
        <f t="shared" si="8"/>
        <v>275</v>
      </c>
      <c r="AJ33" s="68">
        <f t="shared" si="9"/>
        <v>68.75</v>
      </c>
      <c r="AK33" s="68">
        <f t="shared" si="1"/>
        <v>32</v>
      </c>
      <c r="AL33" s="69">
        <f t="shared" si="10"/>
        <v>370</v>
      </c>
      <c r="AM33" s="69">
        <f t="shared" si="11"/>
        <v>92.5</v>
      </c>
      <c r="AN33" s="69">
        <f t="shared" si="2"/>
        <v>22</v>
      </c>
      <c r="AO33" s="70">
        <f t="shared" si="12"/>
        <v>210</v>
      </c>
      <c r="AP33" s="70">
        <f t="shared" si="13"/>
        <v>52.5</v>
      </c>
      <c r="AQ33" s="70">
        <f t="shared" si="3"/>
        <v>16</v>
      </c>
      <c r="AR33" s="99">
        <f t="shared" si="14"/>
        <v>255</v>
      </c>
      <c r="AS33" s="99">
        <f t="shared" si="15"/>
        <v>63.75</v>
      </c>
      <c r="AT33" s="99">
        <f t="shared" si="4"/>
        <v>32</v>
      </c>
      <c r="AU33" s="71">
        <f t="shared" si="16"/>
        <v>285</v>
      </c>
      <c r="AV33" s="72">
        <f t="shared" si="17"/>
        <v>2</v>
      </c>
      <c r="AW33" s="73">
        <f t="shared" si="18"/>
        <v>0.92</v>
      </c>
      <c r="AX33" s="140">
        <f t="shared" si="5"/>
        <v>22</v>
      </c>
      <c r="AY33" s="143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</row>
    <row r="34" spans="1:66" s="4" customFormat="1" ht="15" customHeight="1">
      <c r="A34" s="17">
        <v>27</v>
      </c>
      <c r="B34" s="38" t="s">
        <v>44</v>
      </c>
      <c r="C34" s="42">
        <v>45</v>
      </c>
      <c r="D34" s="21">
        <v>90</v>
      </c>
      <c r="E34" s="22">
        <v>40</v>
      </c>
      <c r="F34" s="22">
        <v>55</v>
      </c>
      <c r="G34" s="43">
        <v>50</v>
      </c>
      <c r="H34" s="45">
        <v>40</v>
      </c>
      <c r="I34" s="45">
        <v>70</v>
      </c>
      <c r="J34" s="22">
        <v>50</v>
      </c>
      <c r="K34" s="22">
        <v>35</v>
      </c>
      <c r="L34" s="43">
        <v>45</v>
      </c>
      <c r="M34" s="45"/>
      <c r="N34" s="22">
        <v>40</v>
      </c>
      <c r="O34" s="22">
        <v>45</v>
      </c>
      <c r="P34" s="22">
        <v>40</v>
      </c>
      <c r="Q34" s="43">
        <v>35</v>
      </c>
      <c r="R34" s="45"/>
      <c r="S34" s="22">
        <v>60</v>
      </c>
      <c r="T34" s="22"/>
      <c r="U34" s="22">
        <v>45</v>
      </c>
      <c r="V34" s="43"/>
      <c r="W34" s="39"/>
      <c r="X34" s="22"/>
      <c r="Y34" s="22"/>
      <c r="Z34" s="22"/>
      <c r="AA34" s="22"/>
      <c r="AB34" s="29"/>
      <c r="AC34" s="30"/>
      <c r="AD34" s="65">
        <v>27</v>
      </c>
      <c r="AE34" s="66" t="s">
        <v>44</v>
      </c>
      <c r="AF34" s="67">
        <f t="shared" si="6"/>
        <v>135</v>
      </c>
      <c r="AG34" s="98">
        <f t="shared" si="7"/>
        <v>33.75</v>
      </c>
      <c r="AH34" s="67">
        <f t="shared" si="0"/>
        <v>67</v>
      </c>
      <c r="AI34" s="68">
        <f t="shared" si="8"/>
        <v>210</v>
      </c>
      <c r="AJ34" s="68">
        <f t="shared" si="9"/>
        <v>52.5</v>
      </c>
      <c r="AK34" s="68">
        <f t="shared" si="1"/>
        <v>51</v>
      </c>
      <c r="AL34" s="69">
        <f t="shared" si="10"/>
        <v>130</v>
      </c>
      <c r="AM34" s="69">
        <f t="shared" si="11"/>
        <v>32.5</v>
      </c>
      <c r="AN34" s="69">
        <f t="shared" si="2"/>
        <v>72</v>
      </c>
      <c r="AO34" s="70">
        <f t="shared" si="12"/>
        <v>130</v>
      </c>
      <c r="AP34" s="70">
        <f t="shared" si="13"/>
        <v>32.5</v>
      </c>
      <c r="AQ34" s="70">
        <f t="shared" si="3"/>
        <v>57</v>
      </c>
      <c r="AR34" s="99">
        <f t="shared" si="14"/>
        <v>85</v>
      </c>
      <c r="AS34" s="99">
        <f t="shared" si="15"/>
        <v>21.25</v>
      </c>
      <c r="AT34" s="99">
        <f t="shared" si="4"/>
        <v>82</v>
      </c>
      <c r="AU34" s="71">
        <f t="shared" si="16"/>
        <v>138</v>
      </c>
      <c r="AV34" s="72">
        <f t="shared" si="17"/>
        <v>9</v>
      </c>
      <c r="AW34" s="73">
        <f t="shared" si="18"/>
        <v>0.64</v>
      </c>
      <c r="AX34" s="140">
        <f t="shared" si="5"/>
        <v>64</v>
      </c>
      <c r="AY34" s="143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</row>
    <row r="35" spans="1:66" s="4" customFormat="1" ht="15" customHeight="1">
      <c r="A35" s="17">
        <v>28</v>
      </c>
      <c r="B35" s="38" t="s">
        <v>45</v>
      </c>
      <c r="C35" s="42">
        <v>55</v>
      </c>
      <c r="D35" s="21">
        <v>90</v>
      </c>
      <c r="E35" s="22">
        <v>55</v>
      </c>
      <c r="F35" s="22">
        <v>65</v>
      </c>
      <c r="G35" s="43"/>
      <c r="H35" s="45">
        <v>70</v>
      </c>
      <c r="I35" s="45"/>
      <c r="J35" s="22"/>
      <c r="K35" s="22">
        <v>50</v>
      </c>
      <c r="L35" s="43"/>
      <c r="M35" s="45"/>
      <c r="N35" s="22">
        <v>65</v>
      </c>
      <c r="O35" s="22">
        <v>25</v>
      </c>
      <c r="P35" s="22">
        <v>65</v>
      </c>
      <c r="Q35" s="43"/>
      <c r="R35" s="45"/>
      <c r="S35" s="22"/>
      <c r="T35" s="22"/>
      <c r="U35" s="22"/>
      <c r="V35" s="43"/>
      <c r="W35" s="39"/>
      <c r="X35" s="22">
        <v>30</v>
      </c>
      <c r="Y35" s="22"/>
      <c r="Z35" s="22"/>
      <c r="AA35" s="22"/>
      <c r="AB35" s="29"/>
      <c r="AC35" s="30"/>
      <c r="AD35" s="65">
        <v>28</v>
      </c>
      <c r="AE35" s="66" t="s">
        <v>45</v>
      </c>
      <c r="AF35" s="67">
        <f t="shared" si="6"/>
        <v>80</v>
      </c>
      <c r="AG35" s="98">
        <f t="shared" si="7"/>
        <v>20</v>
      </c>
      <c r="AH35" s="67">
        <f t="shared" si="0"/>
        <v>79</v>
      </c>
      <c r="AI35" s="68">
        <f t="shared" si="8"/>
        <v>150</v>
      </c>
      <c r="AJ35" s="68">
        <f t="shared" si="9"/>
        <v>37.5</v>
      </c>
      <c r="AK35" s="68">
        <f t="shared" si="1"/>
        <v>68</v>
      </c>
      <c r="AL35" s="69">
        <f t="shared" si="10"/>
        <v>0</v>
      </c>
      <c r="AM35" s="69">
        <f t="shared" si="11"/>
        <v>0</v>
      </c>
      <c r="AN35" s="69">
        <f t="shared" si="2"/>
        <v>97</v>
      </c>
      <c r="AO35" s="70">
        <f t="shared" si="12"/>
        <v>180</v>
      </c>
      <c r="AP35" s="70">
        <f t="shared" si="13"/>
        <v>45</v>
      </c>
      <c r="AQ35" s="70">
        <f t="shared" si="3"/>
        <v>33</v>
      </c>
      <c r="AR35" s="99">
        <f t="shared" si="14"/>
        <v>125</v>
      </c>
      <c r="AS35" s="99">
        <f t="shared" si="15"/>
        <v>31.25</v>
      </c>
      <c r="AT35" s="99">
        <f t="shared" si="4"/>
        <v>70</v>
      </c>
      <c r="AU35" s="71">
        <f t="shared" si="16"/>
        <v>107</v>
      </c>
      <c r="AV35" s="72">
        <f t="shared" si="17"/>
        <v>15</v>
      </c>
      <c r="AW35" s="73">
        <f t="shared" si="18"/>
        <v>0.4</v>
      </c>
      <c r="AX35" s="140">
        <f t="shared" si="5"/>
        <v>72</v>
      </c>
      <c r="AY35" s="143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</row>
    <row r="36" spans="1:66" s="4" customFormat="1" ht="15" customHeight="1">
      <c r="A36" s="17">
        <v>29</v>
      </c>
      <c r="B36" s="38" t="s">
        <v>46</v>
      </c>
      <c r="C36" s="42">
        <v>80</v>
      </c>
      <c r="D36" s="21">
        <v>90</v>
      </c>
      <c r="E36" s="23">
        <v>80</v>
      </c>
      <c r="F36" s="23">
        <v>85</v>
      </c>
      <c r="G36" s="43">
        <v>90</v>
      </c>
      <c r="H36" s="45">
        <v>75</v>
      </c>
      <c r="I36" s="45">
        <v>60</v>
      </c>
      <c r="J36" s="22">
        <v>70</v>
      </c>
      <c r="K36" s="22"/>
      <c r="L36" s="43">
        <v>90</v>
      </c>
      <c r="M36" s="45">
        <v>65</v>
      </c>
      <c r="N36" s="22">
        <v>55</v>
      </c>
      <c r="O36" s="22"/>
      <c r="P36" s="22"/>
      <c r="Q36" s="43"/>
      <c r="R36" s="45">
        <v>65</v>
      </c>
      <c r="S36" s="22"/>
      <c r="T36" s="22">
        <v>65</v>
      </c>
      <c r="U36" s="22">
        <v>60</v>
      </c>
      <c r="V36" s="43">
        <v>75</v>
      </c>
      <c r="W36" s="39">
        <v>50</v>
      </c>
      <c r="X36" s="22">
        <v>40</v>
      </c>
      <c r="Y36" s="22">
        <v>55</v>
      </c>
      <c r="Z36" s="22">
        <v>60</v>
      </c>
      <c r="AA36" s="22">
        <v>70</v>
      </c>
      <c r="AB36" s="29"/>
      <c r="AC36" s="30"/>
      <c r="AD36" s="65">
        <v>29</v>
      </c>
      <c r="AE36" s="66" t="s">
        <v>46</v>
      </c>
      <c r="AF36" s="67">
        <f t="shared" si="6"/>
        <v>270</v>
      </c>
      <c r="AG36" s="98">
        <f t="shared" si="7"/>
        <v>67.5</v>
      </c>
      <c r="AH36" s="67">
        <f t="shared" si="0"/>
        <v>33</v>
      </c>
      <c r="AI36" s="68">
        <f t="shared" si="8"/>
        <v>235</v>
      </c>
      <c r="AJ36" s="68">
        <f t="shared" si="9"/>
        <v>58.75</v>
      </c>
      <c r="AK36" s="68">
        <f t="shared" si="1"/>
        <v>40</v>
      </c>
      <c r="AL36" s="69">
        <f t="shared" si="10"/>
        <v>325</v>
      </c>
      <c r="AM36" s="69">
        <f t="shared" si="11"/>
        <v>81.25</v>
      </c>
      <c r="AN36" s="69">
        <f t="shared" si="2"/>
        <v>33</v>
      </c>
      <c r="AO36" s="70">
        <f t="shared" si="12"/>
        <v>85</v>
      </c>
      <c r="AP36" s="70">
        <f t="shared" si="13"/>
        <v>21.25</v>
      </c>
      <c r="AQ36" s="70">
        <f t="shared" si="3"/>
        <v>72</v>
      </c>
      <c r="AR36" s="99">
        <f t="shared" si="14"/>
        <v>335</v>
      </c>
      <c r="AS36" s="99">
        <f t="shared" si="15"/>
        <v>83.75</v>
      </c>
      <c r="AT36" s="99">
        <f t="shared" si="4"/>
        <v>18</v>
      </c>
      <c r="AU36" s="71">
        <f t="shared" si="16"/>
        <v>250</v>
      </c>
      <c r="AV36" s="72">
        <f t="shared" si="17"/>
        <v>5</v>
      </c>
      <c r="AW36" s="73">
        <f t="shared" si="18"/>
        <v>0.8</v>
      </c>
      <c r="AX36" s="140">
        <f t="shared" si="5"/>
        <v>31</v>
      </c>
      <c r="AY36" s="143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</row>
    <row r="37" spans="1:66" s="4" customFormat="1" ht="15" customHeight="1">
      <c r="A37" s="17">
        <v>30</v>
      </c>
      <c r="B37" s="38" t="s">
        <v>47</v>
      </c>
      <c r="C37" s="42">
        <v>70</v>
      </c>
      <c r="D37" s="21">
        <v>90</v>
      </c>
      <c r="E37" s="22">
        <v>65</v>
      </c>
      <c r="F37" s="22">
        <v>65</v>
      </c>
      <c r="G37" s="43">
        <v>95</v>
      </c>
      <c r="H37" s="45">
        <v>65</v>
      </c>
      <c r="I37" s="45">
        <v>70</v>
      </c>
      <c r="J37" s="22">
        <v>60</v>
      </c>
      <c r="K37" s="22">
        <v>40</v>
      </c>
      <c r="L37" s="43">
        <v>75</v>
      </c>
      <c r="M37" s="45">
        <v>40</v>
      </c>
      <c r="N37" s="22">
        <v>55</v>
      </c>
      <c r="O37" s="22">
        <v>55</v>
      </c>
      <c r="P37" s="22">
        <v>45</v>
      </c>
      <c r="Q37" s="43">
        <v>75</v>
      </c>
      <c r="R37" s="45">
        <v>65</v>
      </c>
      <c r="S37" s="22">
        <v>65</v>
      </c>
      <c r="T37" s="22"/>
      <c r="U37" s="22"/>
      <c r="V37" s="43">
        <v>50</v>
      </c>
      <c r="W37" s="39">
        <v>45</v>
      </c>
      <c r="X37" s="22">
        <v>65</v>
      </c>
      <c r="Y37" s="22"/>
      <c r="Z37" s="22">
        <v>30</v>
      </c>
      <c r="AA37" s="22">
        <v>50</v>
      </c>
      <c r="AB37" s="29"/>
      <c r="AC37" s="30"/>
      <c r="AD37" s="65">
        <v>30</v>
      </c>
      <c r="AE37" s="66" t="s">
        <v>47</v>
      </c>
      <c r="AF37" s="67">
        <f t="shared" si="6"/>
        <v>180</v>
      </c>
      <c r="AG37" s="98">
        <f t="shared" si="7"/>
        <v>45</v>
      </c>
      <c r="AH37" s="67">
        <f t="shared" si="0"/>
        <v>56</v>
      </c>
      <c r="AI37" s="68">
        <f t="shared" si="8"/>
        <v>320</v>
      </c>
      <c r="AJ37" s="68">
        <f t="shared" si="9"/>
        <v>80</v>
      </c>
      <c r="AK37" s="68">
        <f t="shared" si="1"/>
        <v>25</v>
      </c>
      <c r="AL37" s="69">
        <f t="shared" si="10"/>
        <v>345</v>
      </c>
      <c r="AM37" s="69">
        <f t="shared" si="11"/>
        <v>86.25</v>
      </c>
      <c r="AN37" s="69">
        <f t="shared" si="2"/>
        <v>28</v>
      </c>
      <c r="AO37" s="70">
        <f t="shared" si="12"/>
        <v>150</v>
      </c>
      <c r="AP37" s="70">
        <f t="shared" si="13"/>
        <v>37.5</v>
      </c>
      <c r="AQ37" s="70">
        <f t="shared" si="3"/>
        <v>44</v>
      </c>
      <c r="AR37" s="99">
        <f t="shared" si="14"/>
        <v>285</v>
      </c>
      <c r="AS37" s="99">
        <f t="shared" si="15"/>
        <v>71.25</v>
      </c>
      <c r="AT37" s="99">
        <f t="shared" si="4"/>
        <v>25</v>
      </c>
      <c r="AU37" s="71">
        <f t="shared" si="16"/>
        <v>256</v>
      </c>
      <c r="AV37" s="72">
        <f t="shared" si="17"/>
        <v>3</v>
      </c>
      <c r="AW37" s="73">
        <f t="shared" si="18"/>
        <v>0.88</v>
      </c>
      <c r="AX37" s="140">
        <f t="shared" si="5"/>
        <v>27</v>
      </c>
      <c r="AY37" s="143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</row>
    <row r="38" spans="1:66" ht="15" customHeight="1">
      <c r="A38" s="17">
        <v>31</v>
      </c>
      <c r="B38" s="38" t="s">
        <v>49</v>
      </c>
      <c r="C38" s="42">
        <v>55</v>
      </c>
      <c r="D38" s="21">
        <v>85</v>
      </c>
      <c r="E38" s="22">
        <v>70</v>
      </c>
      <c r="F38" s="22">
        <v>75</v>
      </c>
      <c r="G38" s="43">
        <v>75</v>
      </c>
      <c r="H38" s="45">
        <v>80</v>
      </c>
      <c r="I38" s="45">
        <v>65</v>
      </c>
      <c r="J38" s="22">
        <v>65</v>
      </c>
      <c r="K38" s="22">
        <v>70</v>
      </c>
      <c r="L38" s="43">
        <v>45</v>
      </c>
      <c r="M38" s="45">
        <v>75</v>
      </c>
      <c r="N38" s="22">
        <v>65</v>
      </c>
      <c r="O38" s="22">
        <v>65</v>
      </c>
      <c r="P38" s="22">
        <v>40</v>
      </c>
      <c r="Q38" s="43">
        <v>65</v>
      </c>
      <c r="R38" s="45"/>
      <c r="S38" s="22">
        <v>60</v>
      </c>
      <c r="T38" s="22">
        <v>55</v>
      </c>
      <c r="U38" s="22"/>
      <c r="V38" s="43">
        <v>65</v>
      </c>
      <c r="W38" s="39"/>
      <c r="X38" s="22">
        <v>65</v>
      </c>
      <c r="Y38" s="22">
        <v>45</v>
      </c>
      <c r="Z38" s="22"/>
      <c r="AA38" s="22">
        <v>70</v>
      </c>
      <c r="AB38" s="29"/>
      <c r="AC38" s="30"/>
      <c r="AD38" s="65">
        <v>31</v>
      </c>
      <c r="AE38" s="66" t="s">
        <v>49</v>
      </c>
      <c r="AF38" s="67">
        <f t="shared" si="6"/>
        <v>300</v>
      </c>
      <c r="AG38" s="98">
        <f t="shared" si="7"/>
        <v>75</v>
      </c>
      <c r="AH38" s="67">
        <f t="shared" si="0"/>
        <v>21</v>
      </c>
      <c r="AI38" s="68">
        <f t="shared" si="8"/>
        <v>325</v>
      </c>
      <c r="AJ38" s="68">
        <f t="shared" si="9"/>
        <v>81.25</v>
      </c>
      <c r="AK38" s="68">
        <f t="shared" si="1"/>
        <v>21</v>
      </c>
      <c r="AL38" s="69">
        <f t="shared" si="10"/>
        <v>320</v>
      </c>
      <c r="AM38" s="69">
        <f t="shared" si="11"/>
        <v>80</v>
      </c>
      <c r="AN38" s="69">
        <f t="shared" si="2"/>
        <v>34</v>
      </c>
      <c r="AO38" s="70">
        <f t="shared" si="12"/>
        <v>185</v>
      </c>
      <c r="AP38" s="70">
        <f t="shared" si="13"/>
        <v>46.25</v>
      </c>
      <c r="AQ38" s="70">
        <f t="shared" si="3"/>
        <v>30</v>
      </c>
      <c r="AR38" s="99">
        <f t="shared" si="14"/>
        <v>210</v>
      </c>
      <c r="AS38" s="99">
        <f t="shared" si="15"/>
        <v>52.5</v>
      </c>
      <c r="AT38" s="99">
        <f t="shared" si="4"/>
        <v>48</v>
      </c>
      <c r="AU38" s="71">
        <f t="shared" si="16"/>
        <v>268</v>
      </c>
      <c r="AV38" s="72">
        <f t="shared" si="17"/>
        <v>4</v>
      </c>
      <c r="AW38" s="73">
        <f t="shared" si="18"/>
        <v>0.84</v>
      </c>
      <c r="AX38" s="140">
        <f t="shared" si="5"/>
        <v>25</v>
      </c>
      <c r="AY38" s="143"/>
    </row>
    <row r="39" spans="1:66" s="5" customFormat="1" ht="15" customHeight="1" thickBot="1">
      <c r="A39" s="17">
        <v>32</v>
      </c>
      <c r="B39" s="38" t="s">
        <v>65</v>
      </c>
      <c r="C39" s="42"/>
      <c r="D39" s="21">
        <v>75</v>
      </c>
      <c r="E39" s="22">
        <v>60</v>
      </c>
      <c r="F39" s="22">
        <v>75</v>
      </c>
      <c r="G39" s="43">
        <v>65</v>
      </c>
      <c r="H39" s="45">
        <v>40</v>
      </c>
      <c r="I39" s="45">
        <v>55</v>
      </c>
      <c r="J39" s="22">
        <v>55</v>
      </c>
      <c r="K39" s="22">
        <v>45</v>
      </c>
      <c r="L39" s="43">
        <v>65</v>
      </c>
      <c r="M39" s="45">
        <v>25</v>
      </c>
      <c r="N39" s="22">
        <v>25</v>
      </c>
      <c r="O39" s="22">
        <v>60</v>
      </c>
      <c r="P39" s="22">
        <v>55</v>
      </c>
      <c r="Q39" s="43">
        <v>70</v>
      </c>
      <c r="R39" s="45"/>
      <c r="S39" s="22">
        <v>45</v>
      </c>
      <c r="T39" s="22">
        <v>55</v>
      </c>
      <c r="U39" s="22">
        <v>50</v>
      </c>
      <c r="V39" s="43">
        <v>50</v>
      </c>
      <c r="W39" s="39"/>
      <c r="X39" s="22"/>
      <c r="Y39" s="22">
        <v>45</v>
      </c>
      <c r="Z39" s="22"/>
      <c r="AA39" s="22">
        <v>70</v>
      </c>
      <c r="AB39" s="29"/>
      <c r="AC39" s="30"/>
      <c r="AD39" s="65">
        <v>32</v>
      </c>
      <c r="AE39" s="66" t="s">
        <v>65</v>
      </c>
      <c r="AF39" s="67">
        <f t="shared" si="6"/>
        <v>275</v>
      </c>
      <c r="AG39" s="98">
        <f t="shared" si="7"/>
        <v>68.75</v>
      </c>
      <c r="AH39" s="67">
        <f t="shared" si="0"/>
        <v>30</v>
      </c>
      <c r="AI39" s="68">
        <f t="shared" si="8"/>
        <v>185</v>
      </c>
      <c r="AJ39" s="68">
        <f t="shared" si="9"/>
        <v>46.25</v>
      </c>
      <c r="AK39" s="68">
        <f t="shared" si="1"/>
        <v>60</v>
      </c>
      <c r="AL39" s="69">
        <f t="shared" si="10"/>
        <v>320</v>
      </c>
      <c r="AM39" s="69">
        <f t="shared" si="11"/>
        <v>80</v>
      </c>
      <c r="AN39" s="69">
        <f t="shared" si="2"/>
        <v>34</v>
      </c>
      <c r="AO39" s="70">
        <f t="shared" si="12"/>
        <v>175</v>
      </c>
      <c r="AP39" s="70">
        <f t="shared" si="13"/>
        <v>43.75</v>
      </c>
      <c r="AQ39" s="70">
        <f t="shared" si="3"/>
        <v>36</v>
      </c>
      <c r="AR39" s="99">
        <f t="shared" si="14"/>
        <v>65</v>
      </c>
      <c r="AS39" s="99">
        <f t="shared" si="15"/>
        <v>16.25</v>
      </c>
      <c r="AT39" s="99">
        <f t="shared" si="4"/>
        <v>89</v>
      </c>
      <c r="AU39" s="71">
        <f t="shared" si="16"/>
        <v>204</v>
      </c>
      <c r="AV39" s="72">
        <f t="shared" si="17"/>
        <v>5</v>
      </c>
      <c r="AW39" s="73">
        <f t="shared" si="18"/>
        <v>0.8</v>
      </c>
      <c r="AX39" s="140">
        <f t="shared" si="5"/>
        <v>47</v>
      </c>
      <c r="AY39" s="143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</row>
    <row r="40" spans="1:66" s="10" customFormat="1" ht="15" customHeight="1" thickTop="1">
      <c r="A40" s="17">
        <v>33</v>
      </c>
      <c r="B40" s="38" t="s">
        <v>64</v>
      </c>
      <c r="C40" s="44"/>
      <c r="D40" s="21">
        <v>75</v>
      </c>
      <c r="E40" s="22">
        <v>65</v>
      </c>
      <c r="F40" s="22">
        <v>70</v>
      </c>
      <c r="G40" s="43">
        <v>75</v>
      </c>
      <c r="H40" s="45">
        <v>40</v>
      </c>
      <c r="I40" s="45">
        <v>50</v>
      </c>
      <c r="J40" s="22">
        <v>75</v>
      </c>
      <c r="K40" s="22">
        <v>65</v>
      </c>
      <c r="L40" s="43">
        <v>70</v>
      </c>
      <c r="M40" s="45">
        <v>45</v>
      </c>
      <c r="N40" s="22">
        <v>70</v>
      </c>
      <c r="O40" s="22">
        <v>50</v>
      </c>
      <c r="P40" s="22">
        <v>60</v>
      </c>
      <c r="Q40" s="43">
        <v>65</v>
      </c>
      <c r="R40" s="45"/>
      <c r="S40" s="22">
        <v>70</v>
      </c>
      <c r="T40" s="22">
        <v>65</v>
      </c>
      <c r="U40" s="22">
        <v>65</v>
      </c>
      <c r="V40" s="43">
        <v>70</v>
      </c>
      <c r="W40" s="39"/>
      <c r="X40" s="22">
        <v>90</v>
      </c>
      <c r="Y40" s="22">
        <v>45</v>
      </c>
      <c r="Z40" s="22">
        <v>80</v>
      </c>
      <c r="AA40" s="22">
        <v>60</v>
      </c>
      <c r="AB40" s="29"/>
      <c r="AC40" s="30"/>
      <c r="AD40" s="65">
        <v>33</v>
      </c>
      <c r="AE40" s="66" t="s">
        <v>64</v>
      </c>
      <c r="AF40" s="67">
        <f t="shared" si="6"/>
        <v>300</v>
      </c>
      <c r="AG40" s="98">
        <f t="shared" si="7"/>
        <v>75</v>
      </c>
      <c r="AH40" s="67">
        <f t="shared" ref="AH40:AH71" si="19">RANK(AF40,AF$8:AF$124)</f>
        <v>21</v>
      </c>
      <c r="AI40" s="68">
        <f t="shared" si="8"/>
        <v>345</v>
      </c>
      <c r="AJ40" s="68">
        <f t="shared" si="9"/>
        <v>86.25</v>
      </c>
      <c r="AK40" s="68">
        <f t="shared" ref="AK40:AK71" si="20">RANK(AI40,AI$8:AI$124)</f>
        <v>19</v>
      </c>
      <c r="AL40" s="69">
        <f t="shared" si="10"/>
        <v>340</v>
      </c>
      <c r="AM40" s="69">
        <f t="shared" si="11"/>
        <v>85</v>
      </c>
      <c r="AN40" s="69">
        <f t="shared" ref="AN40:AN71" si="21">RANK(AL40,AL$8:AL$124)</f>
        <v>29</v>
      </c>
      <c r="AO40" s="70">
        <f t="shared" si="12"/>
        <v>195</v>
      </c>
      <c r="AP40" s="70">
        <f t="shared" si="13"/>
        <v>48.75</v>
      </c>
      <c r="AQ40" s="70">
        <f t="shared" ref="AQ40:AQ71" si="22">RANK(AO40,AO$8:AO$124)</f>
        <v>23</v>
      </c>
      <c r="AR40" s="99">
        <f t="shared" si="14"/>
        <v>85</v>
      </c>
      <c r="AS40" s="99">
        <f t="shared" si="15"/>
        <v>21.25</v>
      </c>
      <c r="AT40" s="99">
        <f t="shared" ref="AT40:AT71" si="23">RANK(AR40,AR$8:AR$124)</f>
        <v>82</v>
      </c>
      <c r="AU40" s="71">
        <f t="shared" ref="AU40:AU52" si="24">SUM(AF40,AI40,AL40,AO40,AR40)/5</f>
        <v>253</v>
      </c>
      <c r="AV40" s="72">
        <f t="shared" si="17"/>
        <v>3</v>
      </c>
      <c r="AW40" s="73">
        <f t="shared" si="18"/>
        <v>0.88</v>
      </c>
      <c r="AX40" s="140">
        <f t="shared" ref="AX40:AX71" si="25">RANK(AU40,AU$8:AU$124)</f>
        <v>28</v>
      </c>
      <c r="AY40" s="143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</row>
    <row r="41" spans="1:66" s="10" customFormat="1" ht="14.25" customHeight="1">
      <c r="A41" s="17">
        <v>34</v>
      </c>
      <c r="B41" s="38" t="s">
        <v>60</v>
      </c>
      <c r="C41" s="42">
        <v>50</v>
      </c>
      <c r="D41" s="21">
        <v>80</v>
      </c>
      <c r="E41" s="22">
        <v>70</v>
      </c>
      <c r="F41" s="22">
        <v>30</v>
      </c>
      <c r="G41" s="43">
        <v>70</v>
      </c>
      <c r="H41" s="45">
        <v>55</v>
      </c>
      <c r="I41" s="45"/>
      <c r="J41" s="22">
        <v>70</v>
      </c>
      <c r="K41" s="22">
        <v>30</v>
      </c>
      <c r="L41" s="43">
        <v>30</v>
      </c>
      <c r="M41" s="45">
        <v>50</v>
      </c>
      <c r="N41" s="22">
        <v>55</v>
      </c>
      <c r="O41" s="22">
        <v>35</v>
      </c>
      <c r="P41" s="22">
        <v>40</v>
      </c>
      <c r="Q41" s="43">
        <v>55</v>
      </c>
      <c r="R41" s="45">
        <v>70</v>
      </c>
      <c r="S41" s="22">
        <v>50</v>
      </c>
      <c r="T41" s="22">
        <v>35</v>
      </c>
      <c r="U41" s="22"/>
      <c r="V41" s="43">
        <v>70</v>
      </c>
      <c r="W41" s="39"/>
      <c r="X41" s="22">
        <v>30</v>
      </c>
      <c r="Y41" s="22">
        <v>35</v>
      </c>
      <c r="Z41" s="22"/>
      <c r="AA41" s="22">
        <v>60</v>
      </c>
      <c r="AB41" s="29"/>
      <c r="AC41" s="30"/>
      <c r="AD41" s="65">
        <v>34</v>
      </c>
      <c r="AE41" s="66" t="s">
        <v>60</v>
      </c>
      <c r="AF41" s="67">
        <f t="shared" si="6"/>
        <v>245</v>
      </c>
      <c r="AG41" s="98">
        <f t="shared" si="7"/>
        <v>61.25</v>
      </c>
      <c r="AH41" s="67">
        <f t="shared" si="19"/>
        <v>36</v>
      </c>
      <c r="AI41" s="68">
        <f t="shared" si="8"/>
        <v>205</v>
      </c>
      <c r="AJ41" s="68">
        <f t="shared" si="9"/>
        <v>51.25</v>
      </c>
      <c r="AK41" s="68">
        <f t="shared" si="20"/>
        <v>54</v>
      </c>
      <c r="AL41" s="69">
        <f t="shared" si="10"/>
        <v>285</v>
      </c>
      <c r="AM41" s="69">
        <f t="shared" si="11"/>
        <v>71.25</v>
      </c>
      <c r="AN41" s="69">
        <f t="shared" si="21"/>
        <v>40</v>
      </c>
      <c r="AO41" s="70">
        <f t="shared" si="12"/>
        <v>100</v>
      </c>
      <c r="AP41" s="70">
        <f t="shared" si="13"/>
        <v>25</v>
      </c>
      <c r="AQ41" s="70">
        <f t="shared" si="22"/>
        <v>67</v>
      </c>
      <c r="AR41" s="99">
        <f t="shared" si="14"/>
        <v>225</v>
      </c>
      <c r="AS41" s="99">
        <f t="shared" si="15"/>
        <v>56.25</v>
      </c>
      <c r="AT41" s="99">
        <f t="shared" si="23"/>
        <v>39</v>
      </c>
      <c r="AU41" s="71">
        <f t="shared" si="24"/>
        <v>212</v>
      </c>
      <c r="AV41" s="72">
        <f t="shared" si="17"/>
        <v>4</v>
      </c>
      <c r="AW41" s="73">
        <f t="shared" si="18"/>
        <v>0.84</v>
      </c>
      <c r="AX41" s="140">
        <f t="shared" si="25"/>
        <v>41</v>
      </c>
      <c r="AY41" s="143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</row>
    <row r="42" spans="1:66" s="10" customFormat="1" ht="15" customHeight="1">
      <c r="A42" s="17">
        <v>35</v>
      </c>
      <c r="B42" s="38" t="s">
        <v>68</v>
      </c>
      <c r="C42" s="42">
        <v>50</v>
      </c>
      <c r="D42" s="21">
        <v>70</v>
      </c>
      <c r="E42" s="22">
        <v>70</v>
      </c>
      <c r="F42" s="22">
        <v>65</v>
      </c>
      <c r="G42" s="43">
        <v>75</v>
      </c>
      <c r="H42" s="45">
        <v>60</v>
      </c>
      <c r="I42" s="45">
        <v>65</v>
      </c>
      <c r="J42" s="22">
        <v>75</v>
      </c>
      <c r="K42" s="22">
        <v>55</v>
      </c>
      <c r="L42" s="43">
        <v>65</v>
      </c>
      <c r="M42" s="45">
        <v>50</v>
      </c>
      <c r="N42" s="60">
        <v>60</v>
      </c>
      <c r="O42" s="22">
        <v>65</v>
      </c>
      <c r="P42" s="22">
        <v>65</v>
      </c>
      <c r="Q42" s="43">
        <v>80</v>
      </c>
      <c r="R42" s="45">
        <v>60</v>
      </c>
      <c r="S42" s="22">
        <v>35</v>
      </c>
      <c r="T42" s="22">
        <v>60</v>
      </c>
      <c r="U42" s="22">
        <v>40</v>
      </c>
      <c r="V42" s="43">
        <v>55</v>
      </c>
      <c r="W42" s="39">
        <v>50</v>
      </c>
      <c r="X42" s="22">
        <v>55</v>
      </c>
      <c r="Y42" s="22">
        <v>45</v>
      </c>
      <c r="Z42" s="22">
        <v>45</v>
      </c>
      <c r="AA42" s="22">
        <v>80</v>
      </c>
      <c r="AB42" s="29"/>
      <c r="AC42" s="30"/>
      <c r="AD42" s="65">
        <v>35</v>
      </c>
      <c r="AE42" s="66" t="s">
        <v>68</v>
      </c>
      <c r="AF42" s="67">
        <f t="shared" si="6"/>
        <v>315</v>
      </c>
      <c r="AG42" s="98">
        <f t="shared" si="7"/>
        <v>78.75</v>
      </c>
      <c r="AH42" s="67">
        <f t="shared" si="19"/>
        <v>17</v>
      </c>
      <c r="AI42" s="68">
        <f t="shared" si="8"/>
        <v>285</v>
      </c>
      <c r="AJ42" s="68">
        <f t="shared" si="9"/>
        <v>71.25</v>
      </c>
      <c r="AK42" s="68">
        <f t="shared" si="20"/>
        <v>31</v>
      </c>
      <c r="AL42" s="69">
        <f t="shared" si="10"/>
        <v>355</v>
      </c>
      <c r="AM42" s="69">
        <f t="shared" si="11"/>
        <v>88.75</v>
      </c>
      <c r="AN42" s="69">
        <f t="shared" si="21"/>
        <v>25</v>
      </c>
      <c r="AO42" s="70">
        <f t="shared" si="12"/>
        <v>185</v>
      </c>
      <c r="AP42" s="70">
        <f t="shared" si="13"/>
        <v>46.25</v>
      </c>
      <c r="AQ42" s="70">
        <f t="shared" si="22"/>
        <v>30</v>
      </c>
      <c r="AR42" s="99">
        <f t="shared" si="14"/>
        <v>270</v>
      </c>
      <c r="AS42" s="99">
        <f t="shared" si="15"/>
        <v>67.5</v>
      </c>
      <c r="AT42" s="99">
        <f t="shared" si="23"/>
        <v>29</v>
      </c>
      <c r="AU42" s="71">
        <f t="shared" si="24"/>
        <v>282</v>
      </c>
      <c r="AV42" s="72">
        <f t="shared" si="17"/>
        <v>0</v>
      </c>
      <c r="AW42" s="73">
        <f t="shared" si="18"/>
        <v>1</v>
      </c>
      <c r="AX42" s="140">
        <f t="shared" si="25"/>
        <v>23</v>
      </c>
      <c r="AY42" s="143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</row>
    <row r="43" spans="1:66" s="10" customFormat="1" ht="15" customHeight="1">
      <c r="A43" s="17">
        <v>36</v>
      </c>
      <c r="B43" s="38" t="s">
        <v>56</v>
      </c>
      <c r="C43" s="42">
        <v>85</v>
      </c>
      <c r="D43" s="21">
        <v>80</v>
      </c>
      <c r="E43" s="22">
        <v>60</v>
      </c>
      <c r="F43" s="22">
        <v>40</v>
      </c>
      <c r="G43" s="43">
        <v>85</v>
      </c>
      <c r="H43" s="45">
        <v>50</v>
      </c>
      <c r="I43" s="45">
        <v>60</v>
      </c>
      <c r="J43" s="22">
        <v>75</v>
      </c>
      <c r="K43" s="22">
        <v>45</v>
      </c>
      <c r="L43" s="43">
        <v>75</v>
      </c>
      <c r="M43" s="45"/>
      <c r="N43" s="22">
        <v>65</v>
      </c>
      <c r="O43" s="22"/>
      <c r="P43" s="22"/>
      <c r="Q43" s="43"/>
      <c r="R43" s="45"/>
      <c r="S43" s="22"/>
      <c r="T43" s="22"/>
      <c r="U43" s="22"/>
      <c r="V43" s="43"/>
      <c r="W43" s="39"/>
      <c r="X43" s="22"/>
      <c r="Y43" s="22"/>
      <c r="Z43" s="22"/>
      <c r="AA43" s="22"/>
      <c r="AB43" s="29"/>
      <c r="AC43" s="30"/>
      <c r="AD43" s="65">
        <v>36</v>
      </c>
      <c r="AE43" s="66" t="s">
        <v>56</v>
      </c>
      <c r="AF43" s="67">
        <f t="shared" si="6"/>
        <v>135</v>
      </c>
      <c r="AG43" s="98">
        <f t="shared" si="7"/>
        <v>33.75</v>
      </c>
      <c r="AH43" s="67">
        <f t="shared" si="19"/>
        <v>67</v>
      </c>
      <c r="AI43" s="68">
        <f t="shared" si="8"/>
        <v>185</v>
      </c>
      <c r="AJ43" s="68">
        <f t="shared" si="9"/>
        <v>46.25</v>
      </c>
      <c r="AK43" s="68">
        <f t="shared" si="20"/>
        <v>60</v>
      </c>
      <c r="AL43" s="69">
        <f t="shared" si="10"/>
        <v>160</v>
      </c>
      <c r="AM43" s="69">
        <f t="shared" si="11"/>
        <v>40</v>
      </c>
      <c r="AN43" s="69">
        <f t="shared" si="21"/>
        <v>66</v>
      </c>
      <c r="AO43" s="70">
        <f t="shared" si="12"/>
        <v>85</v>
      </c>
      <c r="AP43" s="70">
        <f t="shared" si="13"/>
        <v>21.25</v>
      </c>
      <c r="AQ43" s="70">
        <f t="shared" si="22"/>
        <v>72</v>
      </c>
      <c r="AR43" s="99">
        <f t="shared" si="14"/>
        <v>135</v>
      </c>
      <c r="AS43" s="99">
        <f t="shared" si="15"/>
        <v>33.75</v>
      </c>
      <c r="AT43" s="99">
        <f t="shared" si="23"/>
        <v>67</v>
      </c>
      <c r="AU43" s="71">
        <f t="shared" si="24"/>
        <v>140</v>
      </c>
      <c r="AV43" s="72">
        <f t="shared" si="17"/>
        <v>14</v>
      </c>
      <c r="AW43" s="73">
        <f t="shared" si="18"/>
        <v>0.44</v>
      </c>
      <c r="AX43" s="140">
        <f t="shared" si="25"/>
        <v>63</v>
      </c>
      <c r="AY43" s="143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</row>
    <row r="44" spans="1:66" ht="15" customHeight="1">
      <c r="A44" s="17">
        <v>37</v>
      </c>
      <c r="B44" s="38" t="s">
        <v>50</v>
      </c>
      <c r="C44" s="42">
        <v>65</v>
      </c>
      <c r="D44" s="21">
        <v>85</v>
      </c>
      <c r="E44" s="22">
        <v>60</v>
      </c>
      <c r="F44" s="22">
        <v>45</v>
      </c>
      <c r="G44" s="43">
        <v>80</v>
      </c>
      <c r="H44" s="45">
        <v>35</v>
      </c>
      <c r="I44" s="45">
        <v>50</v>
      </c>
      <c r="J44" s="22">
        <v>70</v>
      </c>
      <c r="K44" s="22">
        <v>40</v>
      </c>
      <c r="L44" s="43">
        <v>85</v>
      </c>
      <c r="M44" s="45">
        <v>75</v>
      </c>
      <c r="N44" s="22">
        <v>30</v>
      </c>
      <c r="O44" s="22">
        <v>45</v>
      </c>
      <c r="P44" s="22">
        <v>35</v>
      </c>
      <c r="Q44" s="43">
        <v>70</v>
      </c>
      <c r="R44" s="45">
        <v>75</v>
      </c>
      <c r="S44" s="22">
        <v>35</v>
      </c>
      <c r="T44" s="22">
        <v>70</v>
      </c>
      <c r="U44" s="22">
        <v>40</v>
      </c>
      <c r="V44" s="43">
        <v>75</v>
      </c>
      <c r="W44" s="39"/>
      <c r="X44" s="22">
        <v>50</v>
      </c>
      <c r="Y44" s="22">
        <v>45</v>
      </c>
      <c r="Z44" s="22">
        <v>40</v>
      </c>
      <c r="AA44" s="22">
        <v>70</v>
      </c>
      <c r="AB44" s="29"/>
      <c r="AC44" s="30"/>
      <c r="AD44" s="65">
        <v>37</v>
      </c>
      <c r="AE44" s="66" t="s">
        <v>50</v>
      </c>
      <c r="AF44" s="67">
        <f t="shared" si="6"/>
        <v>290</v>
      </c>
      <c r="AG44" s="98">
        <f t="shared" si="7"/>
        <v>72.5</v>
      </c>
      <c r="AH44" s="67">
        <f t="shared" si="19"/>
        <v>24</v>
      </c>
      <c r="AI44" s="68">
        <f t="shared" si="8"/>
        <v>225</v>
      </c>
      <c r="AJ44" s="68">
        <f t="shared" si="9"/>
        <v>56.25</v>
      </c>
      <c r="AK44" s="68">
        <f t="shared" si="20"/>
        <v>44</v>
      </c>
      <c r="AL44" s="69">
        <f t="shared" si="10"/>
        <v>380</v>
      </c>
      <c r="AM44" s="69">
        <f t="shared" si="11"/>
        <v>95</v>
      </c>
      <c r="AN44" s="69">
        <f t="shared" si="21"/>
        <v>17</v>
      </c>
      <c r="AO44" s="70">
        <f t="shared" si="12"/>
        <v>120</v>
      </c>
      <c r="AP44" s="70">
        <f t="shared" si="13"/>
        <v>30</v>
      </c>
      <c r="AQ44" s="70">
        <f t="shared" si="22"/>
        <v>63</v>
      </c>
      <c r="AR44" s="99">
        <f t="shared" si="14"/>
        <v>250</v>
      </c>
      <c r="AS44" s="99">
        <f t="shared" si="15"/>
        <v>62.5</v>
      </c>
      <c r="AT44" s="99">
        <f t="shared" si="23"/>
        <v>33</v>
      </c>
      <c r="AU44" s="71">
        <f t="shared" si="24"/>
        <v>253</v>
      </c>
      <c r="AV44" s="72">
        <f t="shared" si="17"/>
        <v>1</v>
      </c>
      <c r="AW44" s="73">
        <f t="shared" si="18"/>
        <v>0.96</v>
      </c>
      <c r="AX44" s="140">
        <f t="shared" si="25"/>
        <v>28</v>
      </c>
      <c r="AY44" s="143"/>
    </row>
    <row r="45" spans="1:66" ht="15" customHeight="1">
      <c r="A45" s="17">
        <v>38</v>
      </c>
      <c r="B45" s="38" t="s">
        <v>51</v>
      </c>
      <c r="C45" s="42">
        <v>45</v>
      </c>
      <c r="D45" s="21">
        <v>85</v>
      </c>
      <c r="E45" s="22">
        <v>60</v>
      </c>
      <c r="F45" s="22">
        <v>75</v>
      </c>
      <c r="G45" s="43">
        <v>65</v>
      </c>
      <c r="H45" s="45">
        <v>65</v>
      </c>
      <c r="I45" s="45">
        <v>65</v>
      </c>
      <c r="J45" s="22">
        <v>25</v>
      </c>
      <c r="K45" s="22">
        <v>55</v>
      </c>
      <c r="L45" s="43">
        <v>40</v>
      </c>
      <c r="M45" s="45">
        <v>40</v>
      </c>
      <c r="N45" s="22">
        <v>70</v>
      </c>
      <c r="O45" s="22">
        <v>30</v>
      </c>
      <c r="P45" s="22">
        <v>60</v>
      </c>
      <c r="Q45" s="43">
        <v>65</v>
      </c>
      <c r="R45" s="45">
        <v>40</v>
      </c>
      <c r="S45" s="22">
        <v>65</v>
      </c>
      <c r="T45" s="22">
        <v>55</v>
      </c>
      <c r="U45" s="22">
        <v>45</v>
      </c>
      <c r="V45" s="43">
        <v>70</v>
      </c>
      <c r="W45" s="39">
        <v>35</v>
      </c>
      <c r="X45" s="22">
        <v>55</v>
      </c>
      <c r="Y45" s="22">
        <v>45</v>
      </c>
      <c r="Z45" s="22">
        <v>35</v>
      </c>
      <c r="AA45" s="22">
        <v>50</v>
      </c>
      <c r="AB45" s="29"/>
      <c r="AC45" s="30"/>
      <c r="AD45" s="65">
        <v>38</v>
      </c>
      <c r="AE45" s="66" t="s">
        <v>51</v>
      </c>
      <c r="AF45" s="67">
        <f t="shared" si="6"/>
        <v>215</v>
      </c>
      <c r="AG45" s="98">
        <f t="shared" si="7"/>
        <v>53.75</v>
      </c>
      <c r="AH45" s="67">
        <f t="shared" si="19"/>
        <v>45</v>
      </c>
      <c r="AI45" s="68">
        <f t="shared" si="8"/>
        <v>315</v>
      </c>
      <c r="AJ45" s="68">
        <f t="shared" si="9"/>
        <v>78.75</v>
      </c>
      <c r="AK45" s="68">
        <f t="shared" si="20"/>
        <v>29</v>
      </c>
      <c r="AL45" s="69">
        <f t="shared" si="10"/>
        <v>290</v>
      </c>
      <c r="AM45" s="69">
        <f t="shared" si="11"/>
        <v>72.5</v>
      </c>
      <c r="AN45" s="69">
        <f t="shared" si="21"/>
        <v>38</v>
      </c>
      <c r="AO45" s="70">
        <f t="shared" si="12"/>
        <v>190</v>
      </c>
      <c r="AP45" s="70">
        <f t="shared" si="13"/>
        <v>47.5</v>
      </c>
      <c r="AQ45" s="70">
        <f t="shared" si="22"/>
        <v>27</v>
      </c>
      <c r="AR45" s="99">
        <f t="shared" si="14"/>
        <v>225</v>
      </c>
      <c r="AS45" s="99">
        <f t="shared" si="15"/>
        <v>56.25</v>
      </c>
      <c r="AT45" s="99">
        <f t="shared" si="23"/>
        <v>39</v>
      </c>
      <c r="AU45" s="71">
        <f t="shared" si="24"/>
        <v>247</v>
      </c>
      <c r="AV45" s="72">
        <f t="shared" si="17"/>
        <v>0</v>
      </c>
      <c r="AW45" s="73">
        <f t="shared" si="18"/>
        <v>1</v>
      </c>
      <c r="AX45" s="140">
        <f t="shared" si="25"/>
        <v>33</v>
      </c>
    </row>
    <row r="46" spans="1:66" ht="15" customHeight="1">
      <c r="A46" s="17">
        <v>39</v>
      </c>
      <c r="B46" s="38" t="s">
        <v>52</v>
      </c>
      <c r="C46" s="42"/>
      <c r="D46" s="21">
        <v>85</v>
      </c>
      <c r="E46" s="22">
        <v>50</v>
      </c>
      <c r="F46" s="22">
        <v>65</v>
      </c>
      <c r="G46" s="43"/>
      <c r="H46" s="45">
        <v>50</v>
      </c>
      <c r="I46" s="45">
        <v>55</v>
      </c>
      <c r="J46" s="22">
        <v>55</v>
      </c>
      <c r="K46" s="22">
        <v>45</v>
      </c>
      <c r="L46" s="43">
        <v>75</v>
      </c>
      <c r="M46" s="45">
        <v>50</v>
      </c>
      <c r="N46" s="22">
        <v>50</v>
      </c>
      <c r="O46" s="22">
        <v>40</v>
      </c>
      <c r="P46" s="22">
        <v>35</v>
      </c>
      <c r="Q46" s="43">
        <v>85</v>
      </c>
      <c r="R46" s="45">
        <v>70</v>
      </c>
      <c r="S46" s="22">
        <v>35</v>
      </c>
      <c r="T46" s="22">
        <v>50</v>
      </c>
      <c r="U46" s="22">
        <v>50</v>
      </c>
      <c r="V46" s="43">
        <v>65</v>
      </c>
      <c r="W46" s="39">
        <v>65</v>
      </c>
      <c r="X46" s="22">
        <v>45</v>
      </c>
      <c r="Y46" s="22">
        <v>35</v>
      </c>
      <c r="Z46" s="22"/>
      <c r="AA46" s="22">
        <v>70</v>
      </c>
      <c r="AB46" s="29"/>
      <c r="AC46" s="30"/>
      <c r="AD46" s="65">
        <v>39</v>
      </c>
      <c r="AE46" s="66" t="s">
        <v>52</v>
      </c>
      <c r="AF46" s="67">
        <f t="shared" si="6"/>
        <v>230</v>
      </c>
      <c r="AG46" s="98">
        <f t="shared" si="7"/>
        <v>57.5</v>
      </c>
      <c r="AH46" s="67">
        <f t="shared" si="19"/>
        <v>41</v>
      </c>
      <c r="AI46" s="68">
        <f t="shared" si="8"/>
        <v>235</v>
      </c>
      <c r="AJ46" s="68">
        <f t="shared" si="9"/>
        <v>58.75</v>
      </c>
      <c r="AK46" s="68">
        <f t="shared" si="20"/>
        <v>40</v>
      </c>
      <c r="AL46" s="69">
        <f t="shared" si="10"/>
        <v>295</v>
      </c>
      <c r="AM46" s="69">
        <f t="shared" si="11"/>
        <v>73.75</v>
      </c>
      <c r="AN46" s="69">
        <f t="shared" si="21"/>
        <v>37</v>
      </c>
      <c r="AO46" s="70">
        <f t="shared" si="12"/>
        <v>145</v>
      </c>
      <c r="AP46" s="70">
        <f t="shared" si="13"/>
        <v>36.25</v>
      </c>
      <c r="AQ46" s="70">
        <f t="shared" si="22"/>
        <v>47</v>
      </c>
      <c r="AR46" s="99">
        <f t="shared" si="14"/>
        <v>235</v>
      </c>
      <c r="AS46" s="99">
        <f t="shared" si="15"/>
        <v>58.75</v>
      </c>
      <c r="AT46" s="99">
        <f t="shared" si="23"/>
        <v>35</v>
      </c>
      <c r="AU46" s="71">
        <f t="shared" si="24"/>
        <v>228</v>
      </c>
      <c r="AV46" s="72">
        <f t="shared" si="17"/>
        <v>3</v>
      </c>
      <c r="AW46" s="73">
        <f t="shared" si="18"/>
        <v>0.88</v>
      </c>
      <c r="AX46" s="140">
        <f t="shared" si="25"/>
        <v>39</v>
      </c>
    </row>
    <row r="47" spans="1:66" ht="15" customHeight="1">
      <c r="A47" s="17">
        <v>40</v>
      </c>
      <c r="B47" s="38" t="s">
        <v>17</v>
      </c>
      <c r="C47" s="42">
        <v>55</v>
      </c>
      <c r="D47" s="21">
        <v>75</v>
      </c>
      <c r="E47" s="22">
        <v>70</v>
      </c>
      <c r="F47" s="22">
        <v>65</v>
      </c>
      <c r="G47" s="43">
        <v>50</v>
      </c>
      <c r="H47" s="45">
        <v>50</v>
      </c>
      <c r="I47" s="45">
        <v>65</v>
      </c>
      <c r="J47" s="22">
        <v>45</v>
      </c>
      <c r="K47" s="22">
        <v>50</v>
      </c>
      <c r="L47" s="43">
        <v>35</v>
      </c>
      <c r="M47" s="45">
        <v>45</v>
      </c>
      <c r="N47" s="22">
        <v>40</v>
      </c>
      <c r="O47" s="22">
        <v>35</v>
      </c>
      <c r="P47" s="22">
        <v>50</v>
      </c>
      <c r="Q47" s="43">
        <v>45</v>
      </c>
      <c r="R47" s="45">
        <v>55</v>
      </c>
      <c r="S47" s="22">
        <v>35</v>
      </c>
      <c r="T47" s="22">
        <v>45</v>
      </c>
      <c r="U47" s="22"/>
      <c r="V47" s="43"/>
      <c r="W47" s="39"/>
      <c r="X47" s="22">
        <v>40</v>
      </c>
      <c r="Y47" s="22">
        <v>30</v>
      </c>
      <c r="Z47" s="22">
        <v>40</v>
      </c>
      <c r="AA47" s="22">
        <v>55</v>
      </c>
      <c r="AB47" s="29"/>
      <c r="AC47" s="30"/>
      <c r="AD47" s="65">
        <v>40</v>
      </c>
      <c r="AE47" s="66" t="s">
        <v>17</v>
      </c>
      <c r="AF47" s="67">
        <f t="shared" si="6"/>
        <v>225</v>
      </c>
      <c r="AG47" s="98">
        <f t="shared" si="7"/>
        <v>56.25</v>
      </c>
      <c r="AH47" s="67">
        <f t="shared" si="19"/>
        <v>44</v>
      </c>
      <c r="AI47" s="68">
        <f t="shared" si="8"/>
        <v>250</v>
      </c>
      <c r="AJ47" s="68">
        <f t="shared" si="9"/>
        <v>62.5</v>
      </c>
      <c r="AK47" s="68">
        <f t="shared" si="20"/>
        <v>38</v>
      </c>
      <c r="AL47" s="69">
        <f t="shared" si="10"/>
        <v>185</v>
      </c>
      <c r="AM47" s="69">
        <f t="shared" si="11"/>
        <v>46.25</v>
      </c>
      <c r="AN47" s="69">
        <f t="shared" si="21"/>
        <v>62</v>
      </c>
      <c r="AO47" s="70">
        <f t="shared" si="12"/>
        <v>165</v>
      </c>
      <c r="AP47" s="70">
        <f t="shared" si="13"/>
        <v>41.25</v>
      </c>
      <c r="AQ47" s="70">
        <f t="shared" si="22"/>
        <v>38</v>
      </c>
      <c r="AR47" s="99">
        <f t="shared" si="14"/>
        <v>205</v>
      </c>
      <c r="AS47" s="99">
        <f t="shared" si="15"/>
        <v>51.25</v>
      </c>
      <c r="AT47" s="99">
        <f t="shared" si="23"/>
        <v>50</v>
      </c>
      <c r="AU47" s="71">
        <f t="shared" si="24"/>
        <v>206</v>
      </c>
      <c r="AV47" s="72">
        <f t="shared" si="17"/>
        <v>3</v>
      </c>
      <c r="AW47" s="73">
        <f t="shared" si="18"/>
        <v>0.88</v>
      </c>
      <c r="AX47" s="140">
        <f t="shared" si="25"/>
        <v>46</v>
      </c>
    </row>
    <row r="48" spans="1:66" ht="15" customHeight="1">
      <c r="A48" s="17">
        <v>41</v>
      </c>
      <c r="B48" s="38" t="s">
        <v>53</v>
      </c>
      <c r="C48" s="42">
        <v>55</v>
      </c>
      <c r="D48" s="21">
        <v>85</v>
      </c>
      <c r="E48" s="22">
        <v>60</v>
      </c>
      <c r="F48" s="22">
        <v>65</v>
      </c>
      <c r="G48" s="43">
        <v>75</v>
      </c>
      <c r="H48" s="45">
        <v>70</v>
      </c>
      <c r="I48" s="45">
        <v>55</v>
      </c>
      <c r="J48" s="22">
        <v>50</v>
      </c>
      <c r="K48" s="22">
        <v>65</v>
      </c>
      <c r="L48" s="43">
        <v>60</v>
      </c>
      <c r="M48" s="45"/>
      <c r="N48" s="22"/>
      <c r="O48" s="22"/>
      <c r="P48" s="22">
        <v>65</v>
      </c>
      <c r="Q48" s="43"/>
      <c r="R48" s="45"/>
      <c r="S48" s="22"/>
      <c r="T48" s="22"/>
      <c r="U48" s="22"/>
      <c r="V48" s="43"/>
      <c r="W48" s="39"/>
      <c r="X48" s="22"/>
      <c r="Y48" s="22"/>
      <c r="Z48" s="22"/>
      <c r="AA48" s="22"/>
      <c r="AB48" s="29"/>
      <c r="AC48" s="30"/>
      <c r="AD48" s="65">
        <v>41</v>
      </c>
      <c r="AE48" s="66" t="s">
        <v>53</v>
      </c>
      <c r="AF48" s="67">
        <f t="shared" si="6"/>
        <v>110</v>
      </c>
      <c r="AG48" s="98">
        <f t="shared" si="7"/>
        <v>27.5</v>
      </c>
      <c r="AH48" s="67">
        <f t="shared" si="19"/>
        <v>75</v>
      </c>
      <c r="AI48" s="68">
        <f t="shared" si="8"/>
        <v>115</v>
      </c>
      <c r="AJ48" s="68">
        <f t="shared" si="9"/>
        <v>28.75</v>
      </c>
      <c r="AK48" s="68">
        <f t="shared" si="20"/>
        <v>82</v>
      </c>
      <c r="AL48" s="69">
        <f t="shared" si="10"/>
        <v>135</v>
      </c>
      <c r="AM48" s="69">
        <f t="shared" si="11"/>
        <v>33.75</v>
      </c>
      <c r="AN48" s="69">
        <f t="shared" si="21"/>
        <v>71</v>
      </c>
      <c r="AO48" s="70">
        <f t="shared" si="12"/>
        <v>195</v>
      </c>
      <c r="AP48" s="70">
        <f t="shared" si="13"/>
        <v>48.75</v>
      </c>
      <c r="AQ48" s="70">
        <f t="shared" si="22"/>
        <v>23</v>
      </c>
      <c r="AR48" s="99">
        <f t="shared" si="14"/>
        <v>125</v>
      </c>
      <c r="AS48" s="99">
        <f t="shared" si="15"/>
        <v>31.25</v>
      </c>
      <c r="AT48" s="99">
        <f t="shared" si="23"/>
        <v>70</v>
      </c>
      <c r="AU48" s="71">
        <f t="shared" si="24"/>
        <v>136</v>
      </c>
      <c r="AV48" s="72">
        <f t="shared" si="17"/>
        <v>14</v>
      </c>
      <c r="AW48" s="73">
        <f t="shared" si="18"/>
        <v>0.44</v>
      </c>
      <c r="AX48" s="140">
        <f t="shared" si="25"/>
        <v>66</v>
      </c>
    </row>
    <row r="49" spans="1:50" ht="15" customHeight="1">
      <c r="A49" s="17">
        <v>42</v>
      </c>
      <c r="B49" s="38" t="s">
        <v>19</v>
      </c>
      <c r="C49" s="45">
        <v>65</v>
      </c>
      <c r="D49" s="21">
        <v>60</v>
      </c>
      <c r="E49" s="22">
        <v>60</v>
      </c>
      <c r="F49" s="22">
        <v>60</v>
      </c>
      <c r="G49" s="43">
        <v>90</v>
      </c>
      <c r="H49" s="45"/>
      <c r="I49" s="45">
        <v>55</v>
      </c>
      <c r="J49" s="22">
        <v>85</v>
      </c>
      <c r="K49" s="22">
        <v>45</v>
      </c>
      <c r="L49" s="43">
        <v>90</v>
      </c>
      <c r="M49" s="45"/>
      <c r="N49" s="22">
        <v>50</v>
      </c>
      <c r="O49" s="22">
        <v>70</v>
      </c>
      <c r="P49" s="22">
        <v>50</v>
      </c>
      <c r="Q49" s="43">
        <v>85</v>
      </c>
      <c r="R49" s="45">
        <v>95</v>
      </c>
      <c r="S49" s="22">
        <v>30</v>
      </c>
      <c r="T49" s="22">
        <v>35</v>
      </c>
      <c r="U49" s="22">
        <v>50</v>
      </c>
      <c r="V49" s="43">
        <v>95</v>
      </c>
      <c r="W49" s="39">
        <v>65</v>
      </c>
      <c r="X49" s="22">
        <v>65</v>
      </c>
      <c r="Y49" s="22">
        <v>60</v>
      </c>
      <c r="Z49" s="22">
        <v>60</v>
      </c>
      <c r="AA49" s="22"/>
      <c r="AB49" s="29"/>
      <c r="AC49" s="30"/>
      <c r="AD49" s="65">
        <v>42</v>
      </c>
      <c r="AE49" s="66" t="s">
        <v>19</v>
      </c>
      <c r="AF49" s="67">
        <f t="shared" si="6"/>
        <v>310</v>
      </c>
      <c r="AG49" s="98">
        <f t="shared" si="7"/>
        <v>77.5</v>
      </c>
      <c r="AH49" s="67">
        <f t="shared" si="19"/>
        <v>19</v>
      </c>
      <c r="AI49" s="68">
        <f t="shared" si="8"/>
        <v>260</v>
      </c>
      <c r="AJ49" s="68">
        <f t="shared" si="9"/>
        <v>65</v>
      </c>
      <c r="AK49" s="68">
        <f t="shared" si="20"/>
        <v>35</v>
      </c>
      <c r="AL49" s="69">
        <f t="shared" si="10"/>
        <v>360</v>
      </c>
      <c r="AM49" s="69">
        <f t="shared" si="11"/>
        <v>90</v>
      </c>
      <c r="AN49" s="69">
        <f t="shared" si="21"/>
        <v>24</v>
      </c>
      <c r="AO49" s="70">
        <f t="shared" si="12"/>
        <v>155</v>
      </c>
      <c r="AP49" s="70">
        <f t="shared" si="13"/>
        <v>38.75</v>
      </c>
      <c r="AQ49" s="70">
        <f t="shared" si="22"/>
        <v>42</v>
      </c>
      <c r="AR49" s="99">
        <f t="shared" si="14"/>
        <v>225</v>
      </c>
      <c r="AS49" s="99">
        <f t="shared" si="15"/>
        <v>56.25</v>
      </c>
      <c r="AT49" s="99">
        <f t="shared" si="23"/>
        <v>39</v>
      </c>
      <c r="AU49" s="71">
        <f t="shared" si="24"/>
        <v>262</v>
      </c>
      <c r="AV49" s="72">
        <f t="shared" si="17"/>
        <v>3</v>
      </c>
      <c r="AW49" s="73">
        <f t="shared" si="18"/>
        <v>0.88</v>
      </c>
      <c r="AX49" s="140">
        <f t="shared" si="25"/>
        <v>26</v>
      </c>
    </row>
    <row r="50" spans="1:50" ht="15" customHeight="1">
      <c r="A50" s="17">
        <v>43</v>
      </c>
      <c r="B50" s="38" t="s">
        <v>13</v>
      </c>
      <c r="C50" s="45">
        <v>80</v>
      </c>
      <c r="D50" s="21">
        <v>60</v>
      </c>
      <c r="E50" s="22">
        <v>75</v>
      </c>
      <c r="F50" s="22">
        <v>65</v>
      </c>
      <c r="G50" s="43">
        <v>5</v>
      </c>
      <c r="H50" s="45">
        <v>55</v>
      </c>
      <c r="I50" s="45">
        <v>45</v>
      </c>
      <c r="J50" s="22">
        <v>80</v>
      </c>
      <c r="K50" s="22">
        <v>40</v>
      </c>
      <c r="L50" s="43">
        <v>90</v>
      </c>
      <c r="M50" s="45"/>
      <c r="N50" s="22">
        <v>65</v>
      </c>
      <c r="O50" s="22">
        <v>75</v>
      </c>
      <c r="P50" s="22">
        <v>50</v>
      </c>
      <c r="Q50" s="43">
        <v>90</v>
      </c>
      <c r="R50" s="45">
        <v>80</v>
      </c>
      <c r="S50" s="22">
        <v>80</v>
      </c>
      <c r="T50" s="22">
        <v>80</v>
      </c>
      <c r="U50" s="22">
        <v>55</v>
      </c>
      <c r="V50" s="43">
        <v>100</v>
      </c>
      <c r="W50" s="39">
        <v>85</v>
      </c>
      <c r="X50" s="22">
        <v>80</v>
      </c>
      <c r="Y50" s="22">
        <v>80</v>
      </c>
      <c r="Z50" s="22">
        <v>65</v>
      </c>
      <c r="AA50" s="22">
        <v>90</v>
      </c>
      <c r="AB50" s="29"/>
      <c r="AC50" s="30"/>
      <c r="AD50" s="65">
        <v>43</v>
      </c>
      <c r="AE50" s="66" t="s">
        <v>13</v>
      </c>
      <c r="AF50" s="67">
        <f t="shared" si="6"/>
        <v>390</v>
      </c>
      <c r="AG50" s="98">
        <f t="shared" si="7"/>
        <v>97.5</v>
      </c>
      <c r="AH50" s="67">
        <f t="shared" si="19"/>
        <v>4</v>
      </c>
      <c r="AI50" s="68">
        <f t="shared" si="8"/>
        <v>345</v>
      </c>
      <c r="AJ50" s="68">
        <f t="shared" si="9"/>
        <v>86.25</v>
      </c>
      <c r="AK50" s="68">
        <f t="shared" si="20"/>
        <v>19</v>
      </c>
      <c r="AL50" s="69">
        <f t="shared" si="10"/>
        <v>375</v>
      </c>
      <c r="AM50" s="69">
        <f t="shared" si="11"/>
        <v>93.75</v>
      </c>
      <c r="AN50" s="69">
        <f t="shared" si="21"/>
        <v>21</v>
      </c>
      <c r="AO50" s="70">
        <f t="shared" si="12"/>
        <v>155</v>
      </c>
      <c r="AP50" s="70">
        <f t="shared" si="13"/>
        <v>38.75</v>
      </c>
      <c r="AQ50" s="70">
        <f t="shared" si="22"/>
        <v>42</v>
      </c>
      <c r="AR50" s="99">
        <f t="shared" si="14"/>
        <v>300</v>
      </c>
      <c r="AS50" s="99">
        <f t="shared" si="15"/>
        <v>75</v>
      </c>
      <c r="AT50" s="99">
        <f t="shared" si="23"/>
        <v>22</v>
      </c>
      <c r="AU50" s="71">
        <f t="shared" si="24"/>
        <v>313</v>
      </c>
      <c r="AV50" s="72">
        <f t="shared" si="17"/>
        <v>1</v>
      </c>
      <c r="AW50" s="73">
        <f t="shared" si="18"/>
        <v>0.96</v>
      </c>
      <c r="AX50" s="140">
        <f t="shared" si="25"/>
        <v>17</v>
      </c>
    </row>
    <row r="51" spans="1:50" ht="15" customHeight="1">
      <c r="A51" s="17">
        <v>44</v>
      </c>
      <c r="B51" s="38" t="s">
        <v>69</v>
      </c>
      <c r="C51" s="45">
        <v>65</v>
      </c>
      <c r="D51" s="21">
        <v>70</v>
      </c>
      <c r="E51" s="22">
        <v>60</v>
      </c>
      <c r="F51" s="22">
        <v>50</v>
      </c>
      <c r="G51" s="43">
        <v>60</v>
      </c>
      <c r="H51" s="45">
        <v>35</v>
      </c>
      <c r="I51" s="45">
        <v>35</v>
      </c>
      <c r="J51" s="22">
        <v>30</v>
      </c>
      <c r="K51" s="22">
        <v>55</v>
      </c>
      <c r="L51" s="43">
        <v>60</v>
      </c>
      <c r="M51" s="45">
        <v>45</v>
      </c>
      <c r="N51" s="60">
        <v>60</v>
      </c>
      <c r="O51" s="22">
        <v>35</v>
      </c>
      <c r="P51" s="22">
        <v>30</v>
      </c>
      <c r="Q51" s="43">
        <v>60</v>
      </c>
      <c r="R51" s="45">
        <v>60</v>
      </c>
      <c r="S51" s="22">
        <v>40</v>
      </c>
      <c r="T51" s="22"/>
      <c r="U51" s="22"/>
      <c r="V51" s="43">
        <v>30</v>
      </c>
      <c r="W51" s="39"/>
      <c r="X51" s="22">
        <v>35</v>
      </c>
      <c r="Y51" s="22">
        <v>25</v>
      </c>
      <c r="Z51" s="22">
        <v>25</v>
      </c>
      <c r="AA51" s="22">
        <v>55</v>
      </c>
      <c r="AB51" s="29"/>
      <c r="AC51" s="30"/>
      <c r="AD51" s="65">
        <v>44</v>
      </c>
      <c r="AE51" s="66" t="s">
        <v>69</v>
      </c>
      <c r="AF51" s="67">
        <f t="shared" si="6"/>
        <v>150</v>
      </c>
      <c r="AG51" s="98">
        <f t="shared" si="7"/>
        <v>37.5</v>
      </c>
      <c r="AH51" s="67">
        <f t="shared" si="19"/>
        <v>65</v>
      </c>
      <c r="AI51" s="68">
        <f t="shared" si="8"/>
        <v>230</v>
      </c>
      <c r="AJ51" s="68">
        <f t="shared" si="9"/>
        <v>57.5</v>
      </c>
      <c r="AK51" s="68">
        <f t="shared" si="20"/>
        <v>42</v>
      </c>
      <c r="AL51" s="69">
        <f t="shared" si="10"/>
        <v>265</v>
      </c>
      <c r="AM51" s="69">
        <f t="shared" si="11"/>
        <v>66.25</v>
      </c>
      <c r="AN51" s="69">
        <f t="shared" si="21"/>
        <v>44</v>
      </c>
      <c r="AO51" s="70">
        <f t="shared" si="12"/>
        <v>135</v>
      </c>
      <c r="AP51" s="70">
        <f t="shared" si="13"/>
        <v>33.75</v>
      </c>
      <c r="AQ51" s="70">
        <f t="shared" si="22"/>
        <v>54</v>
      </c>
      <c r="AR51" s="99">
        <f t="shared" si="14"/>
        <v>205</v>
      </c>
      <c r="AS51" s="99">
        <f t="shared" si="15"/>
        <v>51.25</v>
      </c>
      <c r="AT51" s="99">
        <f t="shared" si="23"/>
        <v>50</v>
      </c>
      <c r="AU51" s="71">
        <f t="shared" si="24"/>
        <v>197</v>
      </c>
      <c r="AV51" s="72">
        <f t="shared" si="17"/>
        <v>3</v>
      </c>
      <c r="AW51" s="73">
        <f t="shared" si="18"/>
        <v>0.88</v>
      </c>
      <c r="AX51" s="140">
        <f t="shared" si="25"/>
        <v>49</v>
      </c>
    </row>
    <row r="52" spans="1:50" ht="15" customHeight="1">
      <c r="A52" s="17">
        <v>45</v>
      </c>
      <c r="B52" s="38" t="s">
        <v>62</v>
      </c>
      <c r="C52" s="44">
        <v>40</v>
      </c>
      <c r="D52" s="21">
        <v>80</v>
      </c>
      <c r="E52" s="22">
        <v>60</v>
      </c>
      <c r="F52" s="22">
        <v>40</v>
      </c>
      <c r="G52" s="43">
        <v>55</v>
      </c>
      <c r="H52" s="45">
        <v>30</v>
      </c>
      <c r="I52" s="45">
        <v>40</v>
      </c>
      <c r="J52" s="22">
        <v>50</v>
      </c>
      <c r="K52" s="22">
        <v>25</v>
      </c>
      <c r="L52" s="43">
        <v>45</v>
      </c>
      <c r="M52" s="45">
        <v>40</v>
      </c>
      <c r="N52" s="22">
        <v>55</v>
      </c>
      <c r="O52" s="22">
        <v>35</v>
      </c>
      <c r="P52" s="22">
        <v>35</v>
      </c>
      <c r="Q52" s="43">
        <v>45</v>
      </c>
      <c r="R52" s="45">
        <v>80</v>
      </c>
      <c r="S52" s="22">
        <v>30</v>
      </c>
      <c r="T52" s="22">
        <v>50</v>
      </c>
      <c r="U52" s="22">
        <v>55</v>
      </c>
      <c r="V52" s="43">
        <v>35</v>
      </c>
      <c r="W52" s="39">
        <v>45</v>
      </c>
      <c r="X52" s="22">
        <v>70</v>
      </c>
      <c r="Y52" s="22">
        <v>45</v>
      </c>
      <c r="Z52" s="22">
        <v>45</v>
      </c>
      <c r="AA52" s="22">
        <v>50</v>
      </c>
      <c r="AB52" s="29"/>
      <c r="AC52" s="30"/>
      <c r="AD52" s="65">
        <v>45</v>
      </c>
      <c r="AE52" s="66" t="s">
        <v>62</v>
      </c>
      <c r="AF52" s="67">
        <f t="shared" si="6"/>
        <v>240</v>
      </c>
      <c r="AG52" s="98">
        <f t="shared" si="7"/>
        <v>60</v>
      </c>
      <c r="AH52" s="67">
        <f t="shared" si="19"/>
        <v>38</v>
      </c>
      <c r="AI52" s="68">
        <f t="shared" si="8"/>
        <v>255</v>
      </c>
      <c r="AJ52" s="68">
        <f t="shared" si="9"/>
        <v>63.75</v>
      </c>
      <c r="AK52" s="68">
        <f t="shared" si="20"/>
        <v>36</v>
      </c>
      <c r="AL52" s="69">
        <f t="shared" si="10"/>
        <v>230</v>
      </c>
      <c r="AM52" s="69">
        <f t="shared" si="11"/>
        <v>57.5</v>
      </c>
      <c r="AN52" s="69">
        <f t="shared" si="21"/>
        <v>49</v>
      </c>
      <c r="AO52" s="70">
        <f t="shared" si="12"/>
        <v>100</v>
      </c>
      <c r="AP52" s="70">
        <f t="shared" si="13"/>
        <v>25</v>
      </c>
      <c r="AQ52" s="70">
        <f t="shared" si="22"/>
        <v>67</v>
      </c>
      <c r="AR52" s="99">
        <f t="shared" si="14"/>
        <v>235</v>
      </c>
      <c r="AS52" s="99">
        <f t="shared" si="15"/>
        <v>58.75</v>
      </c>
      <c r="AT52" s="99">
        <f t="shared" si="23"/>
        <v>35</v>
      </c>
      <c r="AU52" s="71">
        <f t="shared" si="24"/>
        <v>212</v>
      </c>
      <c r="AV52" s="72">
        <f t="shared" si="17"/>
        <v>0</v>
      </c>
      <c r="AW52" s="73">
        <f t="shared" si="18"/>
        <v>1</v>
      </c>
      <c r="AX52" s="140">
        <f t="shared" si="25"/>
        <v>41</v>
      </c>
    </row>
    <row r="53" spans="1:50" ht="15" customHeight="1">
      <c r="A53" s="17">
        <v>46</v>
      </c>
      <c r="B53" s="38" t="s">
        <v>66</v>
      </c>
      <c r="C53" s="42">
        <v>55</v>
      </c>
      <c r="D53" s="21">
        <v>70</v>
      </c>
      <c r="E53" s="22">
        <v>65</v>
      </c>
      <c r="F53" s="22">
        <v>45</v>
      </c>
      <c r="G53" s="43">
        <v>35</v>
      </c>
      <c r="H53" s="45">
        <v>50</v>
      </c>
      <c r="I53" s="45">
        <v>50</v>
      </c>
      <c r="J53" s="22">
        <v>45</v>
      </c>
      <c r="K53" s="22">
        <v>40</v>
      </c>
      <c r="L53" s="43">
        <v>45</v>
      </c>
      <c r="M53" s="45">
        <v>30</v>
      </c>
      <c r="N53" s="22">
        <v>55</v>
      </c>
      <c r="O53" s="22">
        <v>35</v>
      </c>
      <c r="P53" s="22">
        <v>65</v>
      </c>
      <c r="Q53" s="43">
        <v>55</v>
      </c>
      <c r="R53" s="45"/>
      <c r="S53" s="22">
        <v>70</v>
      </c>
      <c r="T53" s="22">
        <v>60</v>
      </c>
      <c r="U53" s="22">
        <v>15</v>
      </c>
      <c r="V53" s="43"/>
      <c r="W53" s="39"/>
      <c r="X53" s="22">
        <v>80</v>
      </c>
      <c r="Y53" s="22">
        <v>50</v>
      </c>
      <c r="Z53" s="22">
        <v>45</v>
      </c>
      <c r="AA53" s="22">
        <v>55</v>
      </c>
      <c r="AB53" s="29"/>
      <c r="AC53" s="30"/>
      <c r="AD53" s="65">
        <v>46</v>
      </c>
      <c r="AE53" s="66" t="s">
        <v>66</v>
      </c>
      <c r="AF53" s="67">
        <f t="shared" si="6"/>
        <v>255</v>
      </c>
      <c r="AG53" s="98">
        <f t="shared" si="7"/>
        <v>63.75</v>
      </c>
      <c r="AH53" s="67">
        <f t="shared" si="19"/>
        <v>35</v>
      </c>
      <c r="AI53" s="68">
        <f t="shared" si="8"/>
        <v>320</v>
      </c>
      <c r="AJ53" s="68">
        <f t="shared" si="9"/>
        <v>80</v>
      </c>
      <c r="AK53" s="68">
        <f t="shared" si="20"/>
        <v>25</v>
      </c>
      <c r="AL53" s="69">
        <f t="shared" si="10"/>
        <v>190</v>
      </c>
      <c r="AM53" s="69">
        <f t="shared" si="11"/>
        <v>47.5</v>
      </c>
      <c r="AN53" s="69">
        <f t="shared" si="21"/>
        <v>61</v>
      </c>
      <c r="AO53" s="70">
        <f t="shared" si="12"/>
        <v>150</v>
      </c>
      <c r="AP53" s="70">
        <f t="shared" si="13"/>
        <v>37.5</v>
      </c>
      <c r="AQ53" s="70">
        <f t="shared" si="22"/>
        <v>44</v>
      </c>
      <c r="AR53" s="99">
        <f t="shared" si="14"/>
        <v>135</v>
      </c>
      <c r="AS53" s="99">
        <f t="shared" si="15"/>
        <v>33.75</v>
      </c>
      <c r="AT53" s="99">
        <f t="shared" si="23"/>
        <v>67</v>
      </c>
      <c r="AU53" s="71">
        <f t="shared" ref="AU53:AU86" si="26">SUM(AF53,AI53,AL53,AO53,AR53)/5</f>
        <v>210</v>
      </c>
      <c r="AV53" s="72">
        <f t="shared" si="17"/>
        <v>3</v>
      </c>
      <c r="AW53" s="73">
        <f t="shared" si="18"/>
        <v>0.88</v>
      </c>
      <c r="AX53" s="140">
        <f t="shared" si="25"/>
        <v>44</v>
      </c>
    </row>
    <row r="54" spans="1:50" ht="15" customHeight="1">
      <c r="A54" s="17">
        <v>47</v>
      </c>
      <c r="B54" s="38" t="s">
        <v>71</v>
      </c>
      <c r="C54" s="45">
        <v>55</v>
      </c>
      <c r="D54" s="21">
        <v>65</v>
      </c>
      <c r="E54" s="22">
        <v>65</v>
      </c>
      <c r="F54" s="22">
        <v>60</v>
      </c>
      <c r="G54" s="43">
        <v>75</v>
      </c>
      <c r="H54" s="45">
        <v>55</v>
      </c>
      <c r="I54" s="45">
        <v>50</v>
      </c>
      <c r="J54" s="22">
        <v>55</v>
      </c>
      <c r="K54" s="22">
        <v>45</v>
      </c>
      <c r="L54" s="43">
        <v>50</v>
      </c>
      <c r="M54" s="45">
        <v>75</v>
      </c>
      <c r="N54" s="22">
        <v>45</v>
      </c>
      <c r="O54" s="22">
        <v>35</v>
      </c>
      <c r="P54" s="22"/>
      <c r="Q54" s="43">
        <v>80</v>
      </c>
      <c r="R54" s="45">
        <v>75</v>
      </c>
      <c r="S54" s="22">
        <v>35</v>
      </c>
      <c r="T54" s="22"/>
      <c r="U54" s="22">
        <v>55</v>
      </c>
      <c r="V54" s="43">
        <v>30</v>
      </c>
      <c r="W54" s="39"/>
      <c r="X54" s="22">
        <v>60</v>
      </c>
      <c r="Y54" s="22"/>
      <c r="Z54" s="22">
        <v>45</v>
      </c>
      <c r="AA54" s="22">
        <v>45</v>
      </c>
      <c r="AB54" s="29"/>
      <c r="AC54" s="30"/>
      <c r="AD54" s="65">
        <v>47</v>
      </c>
      <c r="AE54" s="66" t="s">
        <v>71</v>
      </c>
      <c r="AF54" s="67">
        <f t="shared" si="6"/>
        <v>155</v>
      </c>
      <c r="AG54" s="98">
        <f t="shared" si="7"/>
        <v>38.75</v>
      </c>
      <c r="AH54" s="67">
        <f t="shared" si="19"/>
        <v>61</v>
      </c>
      <c r="AI54" s="68">
        <f t="shared" si="8"/>
        <v>255</v>
      </c>
      <c r="AJ54" s="68">
        <f t="shared" si="9"/>
        <v>63.75</v>
      </c>
      <c r="AK54" s="68">
        <f t="shared" si="20"/>
        <v>36</v>
      </c>
      <c r="AL54" s="69">
        <f t="shared" si="10"/>
        <v>280</v>
      </c>
      <c r="AM54" s="69">
        <f t="shared" si="11"/>
        <v>70</v>
      </c>
      <c r="AN54" s="69">
        <f t="shared" si="21"/>
        <v>41</v>
      </c>
      <c r="AO54" s="70">
        <f t="shared" si="12"/>
        <v>105</v>
      </c>
      <c r="AP54" s="70">
        <f t="shared" si="13"/>
        <v>26.25</v>
      </c>
      <c r="AQ54" s="70">
        <f t="shared" si="22"/>
        <v>66</v>
      </c>
      <c r="AR54" s="99">
        <f t="shared" si="14"/>
        <v>260</v>
      </c>
      <c r="AS54" s="99">
        <f t="shared" si="15"/>
        <v>65</v>
      </c>
      <c r="AT54" s="99">
        <f t="shared" si="23"/>
        <v>30</v>
      </c>
      <c r="AU54" s="71">
        <f t="shared" si="26"/>
        <v>211</v>
      </c>
      <c r="AV54" s="72">
        <f t="shared" si="17"/>
        <v>4</v>
      </c>
      <c r="AW54" s="73">
        <f t="shared" si="18"/>
        <v>0.84</v>
      </c>
      <c r="AX54" s="140">
        <f t="shared" si="25"/>
        <v>43</v>
      </c>
    </row>
    <row r="55" spans="1:50" ht="15" customHeight="1">
      <c r="A55" s="17">
        <v>48</v>
      </c>
      <c r="B55" s="38" t="s">
        <v>74</v>
      </c>
      <c r="C55" s="45">
        <v>45</v>
      </c>
      <c r="D55" s="21">
        <v>60</v>
      </c>
      <c r="E55" s="22">
        <v>65</v>
      </c>
      <c r="F55" s="22">
        <v>70</v>
      </c>
      <c r="G55" s="43">
        <v>40</v>
      </c>
      <c r="H55" s="45">
        <v>35</v>
      </c>
      <c r="I55" s="45">
        <v>60</v>
      </c>
      <c r="J55" s="22">
        <v>50</v>
      </c>
      <c r="K55" s="22">
        <v>45</v>
      </c>
      <c r="L55" s="43">
        <v>30</v>
      </c>
      <c r="M55" s="45">
        <v>50</v>
      </c>
      <c r="N55" s="22">
        <v>50</v>
      </c>
      <c r="O55" s="22">
        <v>55</v>
      </c>
      <c r="P55" s="22">
        <v>50</v>
      </c>
      <c r="Q55" s="43">
        <v>55</v>
      </c>
      <c r="R55" s="45">
        <v>55</v>
      </c>
      <c r="S55" s="22"/>
      <c r="T55" s="22">
        <v>55</v>
      </c>
      <c r="U55" s="22"/>
      <c r="V55" s="43"/>
      <c r="W55" s="39"/>
      <c r="X55" s="22">
        <v>55</v>
      </c>
      <c r="Y55" s="22">
        <v>35</v>
      </c>
      <c r="Z55" s="22">
        <v>45</v>
      </c>
      <c r="AA55" s="22"/>
      <c r="AB55" s="29"/>
      <c r="AC55" s="30"/>
      <c r="AD55" s="65">
        <v>48</v>
      </c>
      <c r="AE55" s="66" t="s">
        <v>74</v>
      </c>
      <c r="AF55" s="67">
        <f t="shared" si="6"/>
        <v>260</v>
      </c>
      <c r="AG55" s="98">
        <f t="shared" si="7"/>
        <v>65</v>
      </c>
      <c r="AH55" s="67">
        <f t="shared" si="19"/>
        <v>34</v>
      </c>
      <c r="AI55" s="68">
        <f t="shared" si="8"/>
        <v>230</v>
      </c>
      <c r="AJ55" s="68">
        <f t="shared" si="9"/>
        <v>57.5</v>
      </c>
      <c r="AK55" s="68">
        <f t="shared" si="20"/>
        <v>42</v>
      </c>
      <c r="AL55" s="69">
        <f t="shared" si="10"/>
        <v>125</v>
      </c>
      <c r="AM55" s="69">
        <f t="shared" si="11"/>
        <v>31.25</v>
      </c>
      <c r="AN55" s="69">
        <f t="shared" si="21"/>
        <v>75</v>
      </c>
      <c r="AO55" s="70">
        <f t="shared" si="12"/>
        <v>165</v>
      </c>
      <c r="AP55" s="70">
        <f t="shared" si="13"/>
        <v>41.25</v>
      </c>
      <c r="AQ55" s="70">
        <f t="shared" si="22"/>
        <v>38</v>
      </c>
      <c r="AR55" s="99">
        <f t="shared" si="14"/>
        <v>185</v>
      </c>
      <c r="AS55" s="99">
        <f t="shared" si="15"/>
        <v>46.25</v>
      </c>
      <c r="AT55" s="99">
        <f t="shared" si="23"/>
        <v>55</v>
      </c>
      <c r="AU55" s="71">
        <f t="shared" si="26"/>
        <v>193</v>
      </c>
      <c r="AV55" s="72">
        <f t="shared" si="17"/>
        <v>5</v>
      </c>
      <c r="AW55" s="73">
        <f t="shared" si="18"/>
        <v>0.8</v>
      </c>
      <c r="AX55" s="140">
        <f t="shared" si="25"/>
        <v>51</v>
      </c>
    </row>
    <row r="56" spans="1:50" ht="15" customHeight="1">
      <c r="A56" s="17">
        <v>49</v>
      </c>
      <c r="B56" s="38" t="s">
        <v>79</v>
      </c>
      <c r="C56" s="45">
        <v>35</v>
      </c>
      <c r="D56" s="21">
        <v>55</v>
      </c>
      <c r="E56" s="22">
        <v>55</v>
      </c>
      <c r="F56" s="22">
        <v>55</v>
      </c>
      <c r="G56" s="43">
        <v>45</v>
      </c>
      <c r="H56" s="45"/>
      <c r="I56" s="45">
        <v>55</v>
      </c>
      <c r="J56" s="22"/>
      <c r="K56" s="22">
        <v>45</v>
      </c>
      <c r="L56" s="43">
        <v>40</v>
      </c>
      <c r="M56" s="45">
        <v>40</v>
      </c>
      <c r="N56" s="22"/>
      <c r="O56" s="22"/>
      <c r="P56" s="22"/>
      <c r="Q56" s="43"/>
      <c r="R56" s="45">
        <v>45</v>
      </c>
      <c r="S56" s="22">
        <v>55</v>
      </c>
      <c r="T56" s="22">
        <v>30</v>
      </c>
      <c r="U56" s="22">
        <v>30</v>
      </c>
      <c r="V56" s="43">
        <v>15</v>
      </c>
      <c r="W56" s="39">
        <v>35</v>
      </c>
      <c r="X56" s="22">
        <v>50</v>
      </c>
      <c r="Y56" s="22">
        <v>50</v>
      </c>
      <c r="Z56" s="22">
        <v>40</v>
      </c>
      <c r="AA56" s="22">
        <v>55</v>
      </c>
      <c r="AB56" s="29"/>
      <c r="AC56" s="30"/>
      <c r="AD56" s="65">
        <v>49</v>
      </c>
      <c r="AE56" s="66" t="s">
        <v>79</v>
      </c>
      <c r="AF56" s="67">
        <f t="shared" si="6"/>
        <v>135</v>
      </c>
      <c r="AG56" s="98">
        <f t="shared" si="7"/>
        <v>33.75</v>
      </c>
      <c r="AH56" s="67">
        <f t="shared" si="19"/>
        <v>67</v>
      </c>
      <c r="AI56" s="68">
        <f t="shared" si="8"/>
        <v>215</v>
      </c>
      <c r="AJ56" s="68">
        <f t="shared" si="9"/>
        <v>53.75</v>
      </c>
      <c r="AK56" s="68">
        <f t="shared" si="20"/>
        <v>48</v>
      </c>
      <c r="AL56" s="69">
        <f t="shared" si="10"/>
        <v>155</v>
      </c>
      <c r="AM56" s="69">
        <f t="shared" si="11"/>
        <v>38.75</v>
      </c>
      <c r="AN56" s="69">
        <f t="shared" si="21"/>
        <v>67</v>
      </c>
      <c r="AO56" s="70">
        <f t="shared" si="12"/>
        <v>100</v>
      </c>
      <c r="AP56" s="70">
        <f t="shared" si="13"/>
        <v>25</v>
      </c>
      <c r="AQ56" s="70">
        <f t="shared" si="22"/>
        <v>67</v>
      </c>
      <c r="AR56" s="99">
        <f t="shared" si="14"/>
        <v>155</v>
      </c>
      <c r="AS56" s="99">
        <f t="shared" si="15"/>
        <v>38.75</v>
      </c>
      <c r="AT56" s="99">
        <f t="shared" si="23"/>
        <v>63</v>
      </c>
      <c r="AU56" s="71">
        <f t="shared" si="26"/>
        <v>152</v>
      </c>
      <c r="AV56" s="72">
        <f t="shared" si="17"/>
        <v>6</v>
      </c>
      <c r="AW56" s="73">
        <f t="shared" si="18"/>
        <v>0.76</v>
      </c>
      <c r="AX56" s="140">
        <f t="shared" si="25"/>
        <v>61</v>
      </c>
    </row>
    <row r="57" spans="1:50" ht="15" customHeight="1">
      <c r="A57" s="17">
        <v>50</v>
      </c>
      <c r="B57" s="38" t="s">
        <v>80</v>
      </c>
      <c r="C57" s="46">
        <v>55</v>
      </c>
      <c r="D57" s="21">
        <v>50</v>
      </c>
      <c r="E57" s="23">
        <v>60</v>
      </c>
      <c r="F57" s="23">
        <v>65</v>
      </c>
      <c r="G57" s="43">
        <v>55</v>
      </c>
      <c r="H57" s="45">
        <v>35</v>
      </c>
      <c r="I57" s="45">
        <v>45</v>
      </c>
      <c r="J57" s="22"/>
      <c r="K57" s="22">
        <v>35</v>
      </c>
      <c r="L57" s="43"/>
      <c r="M57" s="45"/>
      <c r="N57" s="22"/>
      <c r="O57" s="22"/>
      <c r="P57" s="22"/>
      <c r="Q57" s="43"/>
      <c r="R57" s="45"/>
      <c r="S57" s="22"/>
      <c r="T57" s="22"/>
      <c r="U57" s="22">
        <v>10</v>
      </c>
      <c r="V57" s="43"/>
      <c r="W57" s="39">
        <v>55</v>
      </c>
      <c r="X57" s="22"/>
      <c r="Y57" s="22"/>
      <c r="Z57" s="22"/>
      <c r="AA57" s="22"/>
      <c r="AB57" s="29"/>
      <c r="AC57" s="30"/>
      <c r="AD57" s="65">
        <v>50</v>
      </c>
      <c r="AE57" s="66" t="s">
        <v>80</v>
      </c>
      <c r="AF57" s="67">
        <f t="shared" si="6"/>
        <v>60</v>
      </c>
      <c r="AG57" s="98">
        <f t="shared" si="7"/>
        <v>15</v>
      </c>
      <c r="AH57" s="67">
        <f t="shared" si="19"/>
        <v>82</v>
      </c>
      <c r="AI57" s="68">
        <f t="shared" si="8"/>
        <v>105</v>
      </c>
      <c r="AJ57" s="68">
        <f t="shared" si="9"/>
        <v>26.25</v>
      </c>
      <c r="AK57" s="68">
        <f t="shared" si="20"/>
        <v>86</v>
      </c>
      <c r="AL57" s="69">
        <f t="shared" si="10"/>
        <v>55</v>
      </c>
      <c r="AM57" s="69">
        <f t="shared" si="11"/>
        <v>13.75</v>
      </c>
      <c r="AN57" s="69">
        <f t="shared" si="21"/>
        <v>85</v>
      </c>
      <c r="AO57" s="70">
        <f t="shared" si="12"/>
        <v>100</v>
      </c>
      <c r="AP57" s="70">
        <f t="shared" si="13"/>
        <v>25</v>
      </c>
      <c r="AQ57" s="70">
        <f t="shared" si="22"/>
        <v>67</v>
      </c>
      <c r="AR57" s="99">
        <f t="shared" si="14"/>
        <v>145</v>
      </c>
      <c r="AS57" s="99">
        <f t="shared" si="15"/>
        <v>36.25</v>
      </c>
      <c r="AT57" s="99">
        <f t="shared" si="23"/>
        <v>65</v>
      </c>
      <c r="AU57" s="71">
        <f t="shared" si="26"/>
        <v>93</v>
      </c>
      <c r="AV57" s="72">
        <f t="shared" si="17"/>
        <v>15</v>
      </c>
      <c r="AW57" s="73">
        <f t="shared" si="18"/>
        <v>0.4</v>
      </c>
      <c r="AX57" s="140">
        <f t="shared" si="25"/>
        <v>79</v>
      </c>
    </row>
    <row r="58" spans="1:50" ht="15" customHeight="1">
      <c r="A58" s="17">
        <v>51</v>
      </c>
      <c r="B58" s="38" t="s">
        <v>55</v>
      </c>
      <c r="C58" s="42">
        <v>45</v>
      </c>
      <c r="D58" s="21">
        <v>80</v>
      </c>
      <c r="E58" s="22">
        <v>55</v>
      </c>
      <c r="F58" s="22">
        <v>45</v>
      </c>
      <c r="G58" s="43">
        <v>40</v>
      </c>
      <c r="H58" s="45">
        <v>35</v>
      </c>
      <c r="I58" s="45">
        <v>40</v>
      </c>
      <c r="J58" s="22"/>
      <c r="K58" s="22"/>
      <c r="L58" s="43"/>
      <c r="M58" s="45"/>
      <c r="N58" s="22">
        <v>40</v>
      </c>
      <c r="O58" s="22"/>
      <c r="P58" s="22"/>
      <c r="Q58" s="43"/>
      <c r="R58" s="45"/>
      <c r="S58" s="22"/>
      <c r="T58" s="22"/>
      <c r="U58" s="22"/>
      <c r="V58" s="43"/>
      <c r="W58" s="39"/>
      <c r="X58" s="22"/>
      <c r="Y58" s="22"/>
      <c r="Z58" s="22"/>
      <c r="AA58" s="22"/>
      <c r="AB58" s="29"/>
      <c r="AC58" s="30"/>
      <c r="AD58" s="65">
        <v>51</v>
      </c>
      <c r="AE58" s="66" t="s">
        <v>55</v>
      </c>
      <c r="AF58" s="67">
        <f t="shared" si="6"/>
        <v>55</v>
      </c>
      <c r="AG58" s="98">
        <f t="shared" si="7"/>
        <v>13.75</v>
      </c>
      <c r="AH58" s="67">
        <f t="shared" si="19"/>
        <v>85</v>
      </c>
      <c r="AI58" s="68">
        <f t="shared" si="8"/>
        <v>135</v>
      </c>
      <c r="AJ58" s="68">
        <f t="shared" si="9"/>
        <v>33.75</v>
      </c>
      <c r="AK58" s="68">
        <f t="shared" si="20"/>
        <v>76</v>
      </c>
      <c r="AL58" s="69">
        <f t="shared" si="10"/>
        <v>40</v>
      </c>
      <c r="AM58" s="69">
        <f t="shared" si="11"/>
        <v>10</v>
      </c>
      <c r="AN58" s="69">
        <f t="shared" si="21"/>
        <v>91</v>
      </c>
      <c r="AO58" s="70">
        <f t="shared" si="12"/>
        <v>45</v>
      </c>
      <c r="AP58" s="70">
        <f t="shared" si="13"/>
        <v>11.25</v>
      </c>
      <c r="AQ58" s="70">
        <f t="shared" si="22"/>
        <v>86</v>
      </c>
      <c r="AR58" s="99">
        <f t="shared" si="14"/>
        <v>80</v>
      </c>
      <c r="AS58" s="99">
        <f t="shared" si="15"/>
        <v>20</v>
      </c>
      <c r="AT58" s="99">
        <f t="shared" si="23"/>
        <v>84</v>
      </c>
      <c r="AU58" s="71">
        <f t="shared" si="26"/>
        <v>71</v>
      </c>
      <c r="AV58" s="72">
        <f t="shared" si="17"/>
        <v>17</v>
      </c>
      <c r="AW58" s="73">
        <f t="shared" si="18"/>
        <v>0.32</v>
      </c>
      <c r="AX58" s="140">
        <f t="shared" si="25"/>
        <v>89</v>
      </c>
    </row>
    <row r="59" spans="1:50" ht="15" customHeight="1">
      <c r="A59" s="17">
        <v>52</v>
      </c>
      <c r="B59" s="38" t="s">
        <v>75</v>
      </c>
      <c r="C59" s="45">
        <v>55</v>
      </c>
      <c r="D59" s="21">
        <v>60</v>
      </c>
      <c r="E59" s="22">
        <v>55</v>
      </c>
      <c r="F59" s="22">
        <v>70</v>
      </c>
      <c r="G59" s="43">
        <v>55</v>
      </c>
      <c r="H59" s="45">
        <v>25</v>
      </c>
      <c r="I59" s="45">
        <v>40</v>
      </c>
      <c r="J59" s="22">
        <v>65</v>
      </c>
      <c r="K59" s="22">
        <v>35</v>
      </c>
      <c r="L59" s="43">
        <v>65</v>
      </c>
      <c r="M59" s="45">
        <v>50</v>
      </c>
      <c r="N59" s="22">
        <v>50</v>
      </c>
      <c r="O59" s="22">
        <v>50</v>
      </c>
      <c r="P59" s="22">
        <v>55</v>
      </c>
      <c r="Q59" s="43">
        <v>70</v>
      </c>
      <c r="R59" s="45">
        <v>55</v>
      </c>
      <c r="S59" s="22">
        <v>45</v>
      </c>
      <c r="T59" s="22">
        <v>55</v>
      </c>
      <c r="U59" s="22">
        <v>30</v>
      </c>
      <c r="V59" s="43">
        <v>40</v>
      </c>
      <c r="W59" s="39">
        <v>50</v>
      </c>
      <c r="X59" s="22">
        <v>55</v>
      </c>
      <c r="Y59" s="22">
        <v>65</v>
      </c>
      <c r="Z59" s="22">
        <v>40</v>
      </c>
      <c r="AA59" s="22">
        <v>70</v>
      </c>
      <c r="AB59" s="29"/>
      <c r="AC59" s="30"/>
      <c r="AD59" s="65">
        <v>52</v>
      </c>
      <c r="AE59" s="66" t="s">
        <v>75</v>
      </c>
      <c r="AF59" s="67">
        <f t="shared" si="6"/>
        <v>290</v>
      </c>
      <c r="AG59" s="98">
        <f t="shared" si="7"/>
        <v>72.5</v>
      </c>
      <c r="AH59" s="67">
        <f t="shared" si="19"/>
        <v>24</v>
      </c>
      <c r="AI59" s="68">
        <f t="shared" si="8"/>
        <v>245</v>
      </c>
      <c r="AJ59" s="68">
        <f t="shared" si="9"/>
        <v>61.25</v>
      </c>
      <c r="AK59" s="68">
        <f t="shared" si="20"/>
        <v>39</v>
      </c>
      <c r="AL59" s="69">
        <f t="shared" si="10"/>
        <v>300</v>
      </c>
      <c r="AM59" s="69">
        <f t="shared" si="11"/>
        <v>75</v>
      </c>
      <c r="AN59" s="69">
        <f t="shared" si="21"/>
        <v>36</v>
      </c>
      <c r="AO59" s="70">
        <f t="shared" si="12"/>
        <v>160</v>
      </c>
      <c r="AP59" s="70">
        <f t="shared" si="13"/>
        <v>40</v>
      </c>
      <c r="AQ59" s="70">
        <f t="shared" si="22"/>
        <v>40</v>
      </c>
      <c r="AR59" s="99">
        <f t="shared" si="14"/>
        <v>235</v>
      </c>
      <c r="AS59" s="99">
        <f t="shared" si="15"/>
        <v>58.75</v>
      </c>
      <c r="AT59" s="99">
        <f t="shared" si="23"/>
        <v>35</v>
      </c>
      <c r="AU59" s="71">
        <f t="shared" si="26"/>
        <v>246</v>
      </c>
      <c r="AV59" s="72">
        <f t="shared" si="17"/>
        <v>0</v>
      </c>
      <c r="AW59" s="73">
        <f t="shared" si="18"/>
        <v>1</v>
      </c>
      <c r="AX59" s="140">
        <f t="shared" si="25"/>
        <v>34</v>
      </c>
    </row>
    <row r="60" spans="1:50" ht="15" customHeight="1">
      <c r="A60" s="17">
        <v>53</v>
      </c>
      <c r="B60" s="38" t="s">
        <v>58</v>
      </c>
      <c r="C60" s="42">
        <v>75</v>
      </c>
      <c r="D60" s="21">
        <v>80</v>
      </c>
      <c r="E60" s="22">
        <v>55</v>
      </c>
      <c r="F60" s="22">
        <v>70</v>
      </c>
      <c r="G60" s="43"/>
      <c r="H60" s="45"/>
      <c r="I60" s="45"/>
      <c r="J60" s="22">
        <v>80</v>
      </c>
      <c r="K60" s="22"/>
      <c r="L60" s="43">
        <v>65</v>
      </c>
      <c r="M60" s="45"/>
      <c r="N60" s="22"/>
      <c r="O60" s="22">
        <v>65</v>
      </c>
      <c r="P60" s="22"/>
      <c r="Q60" s="43"/>
      <c r="R60" s="45"/>
      <c r="S60" s="22"/>
      <c r="T60" s="22"/>
      <c r="U60" s="22"/>
      <c r="V60" s="43"/>
      <c r="W60" s="39"/>
      <c r="X60" s="22"/>
      <c r="Y60" s="22"/>
      <c r="Z60" s="22"/>
      <c r="AA60" s="22"/>
      <c r="AB60" s="29"/>
      <c r="AC60" s="30"/>
      <c r="AD60" s="65">
        <v>53</v>
      </c>
      <c r="AE60" s="66" t="s">
        <v>58</v>
      </c>
      <c r="AF60" s="67">
        <f t="shared" si="6"/>
        <v>200</v>
      </c>
      <c r="AG60" s="98">
        <f t="shared" si="7"/>
        <v>50</v>
      </c>
      <c r="AH60" s="67">
        <f t="shared" si="19"/>
        <v>52</v>
      </c>
      <c r="AI60" s="68">
        <f t="shared" si="8"/>
        <v>55</v>
      </c>
      <c r="AJ60" s="68">
        <f t="shared" si="9"/>
        <v>13.75</v>
      </c>
      <c r="AK60" s="68">
        <f t="shared" si="20"/>
        <v>99</v>
      </c>
      <c r="AL60" s="69">
        <f t="shared" si="10"/>
        <v>65</v>
      </c>
      <c r="AM60" s="69">
        <f t="shared" si="11"/>
        <v>16.25</v>
      </c>
      <c r="AN60" s="69">
        <f t="shared" si="21"/>
        <v>82</v>
      </c>
      <c r="AO60" s="70">
        <f t="shared" si="12"/>
        <v>70</v>
      </c>
      <c r="AP60" s="70">
        <f t="shared" si="13"/>
        <v>17.5</v>
      </c>
      <c r="AQ60" s="70">
        <f t="shared" si="22"/>
        <v>83</v>
      </c>
      <c r="AR60" s="99">
        <f t="shared" si="14"/>
        <v>75</v>
      </c>
      <c r="AS60" s="99">
        <f t="shared" si="15"/>
        <v>18.75</v>
      </c>
      <c r="AT60" s="99">
        <f t="shared" si="23"/>
        <v>86</v>
      </c>
      <c r="AU60" s="71">
        <f t="shared" si="26"/>
        <v>93</v>
      </c>
      <c r="AV60" s="72">
        <f t="shared" si="17"/>
        <v>18</v>
      </c>
      <c r="AW60" s="73">
        <f t="shared" si="18"/>
        <v>0.28000000000000003</v>
      </c>
      <c r="AX60" s="140">
        <f t="shared" si="25"/>
        <v>79</v>
      </c>
    </row>
    <row r="61" spans="1:50" ht="15" customHeight="1">
      <c r="A61" s="17">
        <v>54</v>
      </c>
      <c r="B61" s="38" t="s">
        <v>73</v>
      </c>
      <c r="C61" s="45">
        <v>40</v>
      </c>
      <c r="D61" s="21">
        <v>65</v>
      </c>
      <c r="E61" s="22">
        <v>50</v>
      </c>
      <c r="F61" s="22">
        <v>65</v>
      </c>
      <c r="G61" s="43">
        <v>75</v>
      </c>
      <c r="H61" s="45">
        <v>55</v>
      </c>
      <c r="I61" s="45">
        <v>50</v>
      </c>
      <c r="J61" s="22">
        <v>60</v>
      </c>
      <c r="K61" s="22">
        <v>35</v>
      </c>
      <c r="L61" s="43">
        <v>60</v>
      </c>
      <c r="M61" s="45">
        <v>40</v>
      </c>
      <c r="N61" s="22">
        <v>45</v>
      </c>
      <c r="O61" s="22">
        <v>55</v>
      </c>
      <c r="P61" s="22">
        <v>45</v>
      </c>
      <c r="Q61" s="43">
        <v>40</v>
      </c>
      <c r="R61" s="45">
        <v>55</v>
      </c>
      <c r="S61" s="22">
        <v>20</v>
      </c>
      <c r="T61" s="22">
        <v>45</v>
      </c>
      <c r="U61" s="22">
        <v>50</v>
      </c>
      <c r="V61" s="43">
        <v>35</v>
      </c>
      <c r="W61" s="39"/>
      <c r="X61" s="22">
        <v>45</v>
      </c>
      <c r="Y61" s="22">
        <v>35</v>
      </c>
      <c r="Z61" s="22">
        <v>35</v>
      </c>
      <c r="AA61" s="22">
        <v>50</v>
      </c>
      <c r="AB61" s="29"/>
      <c r="AC61" s="30"/>
      <c r="AD61" s="65">
        <v>54</v>
      </c>
      <c r="AE61" s="66" t="s">
        <v>73</v>
      </c>
      <c r="AF61" s="67">
        <f t="shared" si="6"/>
        <v>245</v>
      </c>
      <c r="AG61" s="98">
        <f t="shared" si="7"/>
        <v>61.25</v>
      </c>
      <c r="AH61" s="67">
        <f t="shared" si="19"/>
        <v>36</v>
      </c>
      <c r="AI61" s="68">
        <f t="shared" si="8"/>
        <v>210</v>
      </c>
      <c r="AJ61" s="68">
        <f t="shared" si="9"/>
        <v>52.5</v>
      </c>
      <c r="AK61" s="68">
        <f t="shared" si="20"/>
        <v>51</v>
      </c>
      <c r="AL61" s="69">
        <f t="shared" si="10"/>
        <v>260</v>
      </c>
      <c r="AM61" s="69">
        <f t="shared" si="11"/>
        <v>65</v>
      </c>
      <c r="AN61" s="69">
        <f t="shared" si="21"/>
        <v>45</v>
      </c>
      <c r="AO61" s="70">
        <f t="shared" si="12"/>
        <v>145</v>
      </c>
      <c r="AP61" s="70">
        <f t="shared" si="13"/>
        <v>36.25</v>
      </c>
      <c r="AQ61" s="70">
        <f t="shared" si="22"/>
        <v>47</v>
      </c>
      <c r="AR61" s="99">
        <f t="shared" si="14"/>
        <v>190</v>
      </c>
      <c r="AS61" s="99">
        <f t="shared" si="15"/>
        <v>47.5</v>
      </c>
      <c r="AT61" s="99">
        <f t="shared" si="23"/>
        <v>54</v>
      </c>
      <c r="AU61" s="71">
        <f t="shared" si="26"/>
        <v>210</v>
      </c>
      <c r="AV61" s="72">
        <f t="shared" si="17"/>
        <v>1</v>
      </c>
      <c r="AW61" s="73">
        <f t="shared" si="18"/>
        <v>0.96</v>
      </c>
      <c r="AX61" s="140">
        <f t="shared" si="25"/>
        <v>44</v>
      </c>
    </row>
    <row r="62" spans="1:50" ht="15" customHeight="1">
      <c r="A62" s="17">
        <v>55</v>
      </c>
      <c r="B62" s="38" t="s">
        <v>70</v>
      </c>
      <c r="C62" s="45"/>
      <c r="D62" s="21">
        <v>70</v>
      </c>
      <c r="E62" s="22">
        <v>55</v>
      </c>
      <c r="F62" s="22">
        <v>85</v>
      </c>
      <c r="G62" s="43"/>
      <c r="H62" s="45"/>
      <c r="I62" s="45">
        <v>40</v>
      </c>
      <c r="J62" s="22">
        <v>60</v>
      </c>
      <c r="K62" s="22">
        <v>60</v>
      </c>
      <c r="L62" s="43"/>
      <c r="M62" s="45"/>
      <c r="N62" s="22"/>
      <c r="O62" s="22"/>
      <c r="P62" s="22">
        <v>60</v>
      </c>
      <c r="Q62" s="43">
        <v>55</v>
      </c>
      <c r="R62" s="45"/>
      <c r="S62" s="22"/>
      <c r="T62" s="22"/>
      <c r="U62" s="22"/>
      <c r="V62" s="43"/>
      <c r="W62" s="39"/>
      <c r="X62" s="22"/>
      <c r="Y62" s="22"/>
      <c r="Z62" s="22"/>
      <c r="AA62" s="22"/>
      <c r="AB62" s="29"/>
      <c r="AC62" s="30"/>
      <c r="AD62" s="65">
        <v>55</v>
      </c>
      <c r="AE62" s="66" t="s">
        <v>70</v>
      </c>
      <c r="AF62" s="67">
        <f t="shared" si="6"/>
        <v>115</v>
      </c>
      <c r="AG62" s="98">
        <f t="shared" si="7"/>
        <v>28.75</v>
      </c>
      <c r="AH62" s="67">
        <f t="shared" si="19"/>
        <v>74</v>
      </c>
      <c r="AI62" s="68">
        <f t="shared" si="8"/>
        <v>95</v>
      </c>
      <c r="AJ62" s="68">
        <f t="shared" si="9"/>
        <v>23.75</v>
      </c>
      <c r="AK62" s="68">
        <f t="shared" si="20"/>
        <v>89</v>
      </c>
      <c r="AL62" s="69">
        <f t="shared" si="10"/>
        <v>55</v>
      </c>
      <c r="AM62" s="69">
        <f t="shared" si="11"/>
        <v>13.75</v>
      </c>
      <c r="AN62" s="69">
        <f t="shared" si="21"/>
        <v>85</v>
      </c>
      <c r="AO62" s="70">
        <f t="shared" si="12"/>
        <v>205</v>
      </c>
      <c r="AP62" s="70">
        <f t="shared" si="13"/>
        <v>51.25</v>
      </c>
      <c r="AQ62" s="70">
        <f t="shared" si="22"/>
        <v>17</v>
      </c>
      <c r="AR62" s="99">
        <f t="shared" si="14"/>
        <v>0</v>
      </c>
      <c r="AS62" s="99">
        <f t="shared" si="15"/>
        <v>0</v>
      </c>
      <c r="AT62" s="99">
        <f t="shared" si="23"/>
        <v>97</v>
      </c>
      <c r="AU62" s="71">
        <f t="shared" si="26"/>
        <v>94</v>
      </c>
      <c r="AV62" s="72">
        <f t="shared" si="17"/>
        <v>17</v>
      </c>
      <c r="AW62" s="73">
        <f t="shared" si="18"/>
        <v>0.32</v>
      </c>
      <c r="AX62" s="140">
        <f t="shared" si="25"/>
        <v>78</v>
      </c>
    </row>
    <row r="63" spans="1:50" ht="15" customHeight="1">
      <c r="A63" s="17">
        <v>56</v>
      </c>
      <c r="B63" s="38" t="s">
        <v>12</v>
      </c>
      <c r="C63" s="45">
        <v>75</v>
      </c>
      <c r="D63" s="21">
        <v>55</v>
      </c>
      <c r="E63" s="22">
        <v>70</v>
      </c>
      <c r="F63" s="22">
        <v>40</v>
      </c>
      <c r="G63" s="43">
        <v>85</v>
      </c>
      <c r="H63" s="45">
        <v>70</v>
      </c>
      <c r="I63" s="45">
        <v>65</v>
      </c>
      <c r="J63" s="22">
        <v>75</v>
      </c>
      <c r="K63" s="22">
        <v>40</v>
      </c>
      <c r="L63" s="43">
        <v>75</v>
      </c>
      <c r="M63" s="45">
        <v>55</v>
      </c>
      <c r="N63" s="22">
        <v>50</v>
      </c>
      <c r="O63" s="22">
        <v>60</v>
      </c>
      <c r="P63" s="22"/>
      <c r="Q63" s="43">
        <v>80</v>
      </c>
      <c r="R63" s="45">
        <v>80</v>
      </c>
      <c r="S63" s="22">
        <v>50</v>
      </c>
      <c r="T63" s="22">
        <v>70</v>
      </c>
      <c r="U63" s="22">
        <v>90</v>
      </c>
      <c r="V63" s="43">
        <v>75</v>
      </c>
      <c r="W63" s="39">
        <v>80</v>
      </c>
      <c r="X63" s="22">
        <v>90</v>
      </c>
      <c r="Y63" s="22">
        <v>70</v>
      </c>
      <c r="Z63" s="22">
        <v>40</v>
      </c>
      <c r="AA63" s="22">
        <v>85</v>
      </c>
      <c r="AB63" s="29"/>
      <c r="AC63" s="30"/>
      <c r="AD63" s="65">
        <v>56</v>
      </c>
      <c r="AE63" s="66" t="s">
        <v>12</v>
      </c>
      <c r="AF63" s="67">
        <f t="shared" si="6"/>
        <v>345</v>
      </c>
      <c r="AG63" s="98">
        <f t="shared" si="7"/>
        <v>86.25</v>
      </c>
      <c r="AH63" s="67">
        <f t="shared" si="19"/>
        <v>10</v>
      </c>
      <c r="AI63" s="68">
        <f t="shared" si="8"/>
        <v>325</v>
      </c>
      <c r="AJ63" s="68">
        <f t="shared" si="9"/>
        <v>81.25</v>
      </c>
      <c r="AK63" s="68">
        <f t="shared" si="20"/>
        <v>21</v>
      </c>
      <c r="AL63" s="69">
        <f t="shared" si="10"/>
        <v>400</v>
      </c>
      <c r="AM63" s="69">
        <f t="shared" si="11"/>
        <v>100</v>
      </c>
      <c r="AN63" s="69">
        <f t="shared" si="21"/>
        <v>15</v>
      </c>
      <c r="AO63" s="70">
        <f t="shared" si="12"/>
        <v>80</v>
      </c>
      <c r="AP63" s="70">
        <f t="shared" si="13"/>
        <v>20</v>
      </c>
      <c r="AQ63" s="70">
        <f t="shared" si="22"/>
        <v>76</v>
      </c>
      <c r="AR63" s="99">
        <f t="shared" si="14"/>
        <v>360</v>
      </c>
      <c r="AS63" s="99">
        <f t="shared" si="15"/>
        <v>90</v>
      </c>
      <c r="AT63" s="99">
        <f t="shared" si="23"/>
        <v>12</v>
      </c>
      <c r="AU63" s="71">
        <f t="shared" si="26"/>
        <v>302</v>
      </c>
      <c r="AV63" s="72">
        <f t="shared" si="17"/>
        <v>1</v>
      </c>
      <c r="AW63" s="73">
        <f t="shared" si="18"/>
        <v>0.96</v>
      </c>
      <c r="AX63" s="140">
        <f t="shared" si="25"/>
        <v>19</v>
      </c>
    </row>
    <row r="64" spans="1:50" ht="15" customHeight="1">
      <c r="A64" s="17">
        <v>57</v>
      </c>
      <c r="B64" s="38" t="s">
        <v>63</v>
      </c>
      <c r="C64" s="42">
        <v>45</v>
      </c>
      <c r="D64" s="21">
        <v>75</v>
      </c>
      <c r="E64" s="22">
        <v>50</v>
      </c>
      <c r="F64" s="22">
        <v>75</v>
      </c>
      <c r="G64" s="43">
        <v>55</v>
      </c>
      <c r="H64" s="45">
        <v>45</v>
      </c>
      <c r="I64" s="45">
        <v>35</v>
      </c>
      <c r="J64" s="22">
        <v>60</v>
      </c>
      <c r="K64" s="22">
        <v>55</v>
      </c>
      <c r="L64" s="43">
        <v>75</v>
      </c>
      <c r="M64" s="45">
        <v>65</v>
      </c>
      <c r="N64" s="22">
        <v>45</v>
      </c>
      <c r="O64" s="22">
        <v>55</v>
      </c>
      <c r="P64" s="22">
        <v>50</v>
      </c>
      <c r="Q64" s="43">
        <v>65</v>
      </c>
      <c r="R64" s="45">
        <v>75</v>
      </c>
      <c r="S64" s="22">
        <v>50</v>
      </c>
      <c r="T64" s="22">
        <v>55</v>
      </c>
      <c r="U64" s="22">
        <v>45</v>
      </c>
      <c r="V64" s="43">
        <v>50</v>
      </c>
      <c r="W64" s="39">
        <v>50</v>
      </c>
      <c r="X64" s="22"/>
      <c r="Y64" s="22">
        <v>55</v>
      </c>
      <c r="Z64" s="22">
        <v>45</v>
      </c>
      <c r="AA64" s="22">
        <v>30</v>
      </c>
      <c r="AB64" s="29"/>
      <c r="AC64" s="30"/>
      <c r="AD64" s="65">
        <v>57</v>
      </c>
      <c r="AE64" s="66" t="s">
        <v>63</v>
      </c>
      <c r="AF64" s="67">
        <f t="shared" si="6"/>
        <v>275</v>
      </c>
      <c r="AG64" s="98">
        <f t="shared" si="7"/>
        <v>68.75</v>
      </c>
      <c r="AH64" s="67">
        <f t="shared" si="19"/>
        <v>30</v>
      </c>
      <c r="AI64" s="68">
        <f t="shared" si="8"/>
        <v>180</v>
      </c>
      <c r="AJ64" s="68">
        <f t="shared" si="9"/>
        <v>45</v>
      </c>
      <c r="AK64" s="68">
        <f t="shared" si="20"/>
        <v>62</v>
      </c>
      <c r="AL64" s="69">
        <f t="shared" si="10"/>
        <v>275</v>
      </c>
      <c r="AM64" s="69">
        <f t="shared" si="11"/>
        <v>68.75</v>
      </c>
      <c r="AN64" s="69">
        <f t="shared" si="21"/>
        <v>42</v>
      </c>
      <c r="AO64" s="70">
        <f t="shared" si="12"/>
        <v>180</v>
      </c>
      <c r="AP64" s="70">
        <f t="shared" si="13"/>
        <v>45</v>
      </c>
      <c r="AQ64" s="70">
        <f t="shared" si="22"/>
        <v>33</v>
      </c>
      <c r="AR64" s="99">
        <f t="shared" si="14"/>
        <v>280</v>
      </c>
      <c r="AS64" s="99">
        <f t="shared" si="15"/>
        <v>70</v>
      </c>
      <c r="AT64" s="99">
        <f t="shared" si="23"/>
        <v>27</v>
      </c>
      <c r="AU64" s="71">
        <f t="shared" si="26"/>
        <v>238</v>
      </c>
      <c r="AV64" s="72">
        <f t="shared" si="17"/>
        <v>1</v>
      </c>
      <c r="AW64" s="73">
        <f t="shared" si="18"/>
        <v>0.96</v>
      </c>
      <c r="AX64" s="140">
        <f t="shared" si="25"/>
        <v>36</v>
      </c>
    </row>
    <row r="65" spans="1:50" ht="15" customHeight="1">
      <c r="A65" s="17">
        <v>58</v>
      </c>
      <c r="B65" s="38" t="s">
        <v>83</v>
      </c>
      <c r="C65" s="42">
        <v>30</v>
      </c>
      <c r="D65" s="21">
        <v>40</v>
      </c>
      <c r="E65" s="23">
        <v>50</v>
      </c>
      <c r="F65" s="23">
        <v>30</v>
      </c>
      <c r="G65" s="43">
        <v>35</v>
      </c>
      <c r="H65" s="45">
        <v>60</v>
      </c>
      <c r="I65" s="45">
        <v>30</v>
      </c>
      <c r="J65" s="22">
        <v>50</v>
      </c>
      <c r="K65" s="22"/>
      <c r="L65" s="43">
        <v>30</v>
      </c>
      <c r="M65" s="45"/>
      <c r="N65" s="22">
        <v>45</v>
      </c>
      <c r="O65" s="22"/>
      <c r="P65" s="22">
        <v>20</v>
      </c>
      <c r="Q65" s="43"/>
      <c r="R65" s="45"/>
      <c r="S65" s="22"/>
      <c r="T65" s="22"/>
      <c r="U65" s="22"/>
      <c r="V65" s="43"/>
      <c r="W65" s="39"/>
      <c r="X65" s="22"/>
      <c r="Y65" s="22"/>
      <c r="Z65" s="22"/>
      <c r="AA65" s="22"/>
      <c r="AB65" s="29"/>
      <c r="AC65" s="30"/>
      <c r="AD65" s="65">
        <v>58</v>
      </c>
      <c r="AE65" s="66" t="s">
        <v>83</v>
      </c>
      <c r="AF65" s="67">
        <f t="shared" si="6"/>
        <v>100</v>
      </c>
      <c r="AG65" s="98">
        <f t="shared" si="7"/>
        <v>25</v>
      </c>
      <c r="AH65" s="67">
        <f t="shared" si="19"/>
        <v>77</v>
      </c>
      <c r="AI65" s="68">
        <f t="shared" si="8"/>
        <v>125</v>
      </c>
      <c r="AJ65" s="68">
        <f t="shared" si="9"/>
        <v>31.25</v>
      </c>
      <c r="AK65" s="68">
        <f t="shared" si="20"/>
        <v>79</v>
      </c>
      <c r="AL65" s="69">
        <f t="shared" si="10"/>
        <v>65</v>
      </c>
      <c r="AM65" s="69">
        <f t="shared" si="11"/>
        <v>16.25</v>
      </c>
      <c r="AN65" s="69">
        <f t="shared" si="21"/>
        <v>82</v>
      </c>
      <c r="AO65" s="70">
        <f t="shared" si="12"/>
        <v>50</v>
      </c>
      <c r="AP65" s="70">
        <f t="shared" si="13"/>
        <v>12.5</v>
      </c>
      <c r="AQ65" s="70">
        <f t="shared" si="22"/>
        <v>85</v>
      </c>
      <c r="AR65" s="99">
        <f t="shared" si="14"/>
        <v>90</v>
      </c>
      <c r="AS65" s="99">
        <f t="shared" si="15"/>
        <v>22.5</v>
      </c>
      <c r="AT65" s="99">
        <f t="shared" si="23"/>
        <v>79</v>
      </c>
      <c r="AU65" s="71">
        <f t="shared" si="26"/>
        <v>86</v>
      </c>
      <c r="AV65" s="72">
        <f t="shared" si="17"/>
        <v>14</v>
      </c>
      <c r="AW65" s="73">
        <f t="shared" si="18"/>
        <v>0.44</v>
      </c>
      <c r="AX65" s="140">
        <f t="shared" si="25"/>
        <v>84</v>
      </c>
    </row>
    <row r="66" spans="1:50" ht="15.75" customHeight="1">
      <c r="A66" s="17">
        <v>59</v>
      </c>
      <c r="B66" s="38" t="s">
        <v>81</v>
      </c>
      <c r="C66" s="46">
        <v>50</v>
      </c>
      <c r="D66" s="21">
        <v>50</v>
      </c>
      <c r="E66" s="23">
        <v>55</v>
      </c>
      <c r="F66" s="23">
        <v>90</v>
      </c>
      <c r="G66" s="43">
        <v>45</v>
      </c>
      <c r="H66" s="45">
        <v>55</v>
      </c>
      <c r="I66" s="45">
        <v>50</v>
      </c>
      <c r="J66" s="22">
        <v>30</v>
      </c>
      <c r="K66" s="22"/>
      <c r="L66" s="43">
        <v>35</v>
      </c>
      <c r="M66" s="45">
        <v>55</v>
      </c>
      <c r="N66" s="60">
        <v>60</v>
      </c>
      <c r="O66" s="22">
        <v>35</v>
      </c>
      <c r="P66" s="22">
        <v>45</v>
      </c>
      <c r="Q66" s="43">
        <v>55</v>
      </c>
      <c r="R66" s="45">
        <v>60</v>
      </c>
      <c r="S66" s="22">
        <v>30</v>
      </c>
      <c r="T66" s="22">
        <v>35</v>
      </c>
      <c r="U66" s="22">
        <v>40</v>
      </c>
      <c r="V66" s="43"/>
      <c r="W66" s="39">
        <v>40</v>
      </c>
      <c r="X66" s="22">
        <v>30</v>
      </c>
      <c r="Y66" s="22">
        <v>45</v>
      </c>
      <c r="Z66" s="22">
        <v>45</v>
      </c>
      <c r="AA66" s="22">
        <v>60</v>
      </c>
      <c r="AB66" s="29"/>
      <c r="AC66" s="30"/>
      <c r="AD66" s="65">
        <v>59</v>
      </c>
      <c r="AE66" s="66" t="s">
        <v>81</v>
      </c>
      <c r="AF66" s="67">
        <f t="shared" si="6"/>
        <v>200</v>
      </c>
      <c r="AG66" s="98">
        <f t="shared" si="7"/>
        <v>50</v>
      </c>
      <c r="AH66" s="67">
        <f t="shared" si="19"/>
        <v>52</v>
      </c>
      <c r="AI66" s="68">
        <f t="shared" ref="AI66:AI86" si="27">SUM(E66,I66,N66,S66,X66)</f>
        <v>225</v>
      </c>
      <c r="AJ66" s="68">
        <f t="shared" si="9"/>
        <v>56.25</v>
      </c>
      <c r="AK66" s="68">
        <f t="shared" si="20"/>
        <v>44</v>
      </c>
      <c r="AL66" s="69">
        <f t="shared" ref="AL66:AL86" si="28">SUM(G66,L66,Q66,V66,AA66)</f>
        <v>195</v>
      </c>
      <c r="AM66" s="69">
        <f t="shared" si="11"/>
        <v>48.75</v>
      </c>
      <c r="AN66" s="69">
        <f t="shared" si="21"/>
        <v>59</v>
      </c>
      <c r="AO66" s="70">
        <f t="shared" ref="AO66:AO86" si="29">SUM(F66,K66,P66)</f>
        <v>135</v>
      </c>
      <c r="AP66" s="70">
        <f t="shared" si="13"/>
        <v>33.75</v>
      </c>
      <c r="AQ66" s="70">
        <f t="shared" si="22"/>
        <v>54</v>
      </c>
      <c r="AR66" s="99">
        <f t="shared" ref="AR66:AR86" si="30">SUM(C66,H66,M66,R66,W66)</f>
        <v>260</v>
      </c>
      <c r="AS66" s="99">
        <f t="shared" si="15"/>
        <v>65</v>
      </c>
      <c r="AT66" s="99">
        <f t="shared" si="23"/>
        <v>30</v>
      </c>
      <c r="AU66" s="71">
        <f t="shared" si="26"/>
        <v>203</v>
      </c>
      <c r="AV66" s="72">
        <f t="shared" si="17"/>
        <v>2</v>
      </c>
      <c r="AW66" s="73">
        <f t="shared" si="18"/>
        <v>0.92</v>
      </c>
      <c r="AX66" s="140">
        <f t="shared" si="25"/>
        <v>48</v>
      </c>
    </row>
    <row r="67" spans="1:50" ht="15" customHeight="1">
      <c r="A67" s="17">
        <v>60</v>
      </c>
      <c r="B67" s="38" t="s">
        <v>77</v>
      </c>
      <c r="C67" s="45">
        <v>35</v>
      </c>
      <c r="D67" s="21">
        <v>55</v>
      </c>
      <c r="E67" s="22">
        <v>45</v>
      </c>
      <c r="F67" s="22">
        <v>35</v>
      </c>
      <c r="G67" s="43">
        <v>50</v>
      </c>
      <c r="H67" s="45">
        <v>60</v>
      </c>
      <c r="I67" s="45">
        <v>50</v>
      </c>
      <c r="J67" s="22">
        <v>50</v>
      </c>
      <c r="K67" s="22">
        <v>20</v>
      </c>
      <c r="L67" s="43">
        <v>60</v>
      </c>
      <c r="M67" s="45">
        <v>45</v>
      </c>
      <c r="N67" s="22">
        <v>30</v>
      </c>
      <c r="O67" s="22">
        <v>45</v>
      </c>
      <c r="P67" s="22">
        <v>25</v>
      </c>
      <c r="Q67" s="43">
        <v>55</v>
      </c>
      <c r="R67" s="45">
        <v>45</v>
      </c>
      <c r="S67" s="22">
        <v>35</v>
      </c>
      <c r="T67" s="22">
        <v>20</v>
      </c>
      <c r="U67" s="22">
        <v>35</v>
      </c>
      <c r="V67" s="43">
        <v>55</v>
      </c>
      <c r="W67" s="39">
        <v>30</v>
      </c>
      <c r="X67" s="22">
        <v>30</v>
      </c>
      <c r="Y67" s="22">
        <v>35</v>
      </c>
      <c r="Z67" s="22">
        <v>15</v>
      </c>
      <c r="AA67" s="22">
        <v>35</v>
      </c>
      <c r="AB67" s="29"/>
      <c r="AC67" s="30"/>
      <c r="AD67" s="65">
        <v>60</v>
      </c>
      <c r="AE67" s="66" t="s">
        <v>77</v>
      </c>
      <c r="AF67" s="67">
        <f t="shared" si="6"/>
        <v>195</v>
      </c>
      <c r="AG67" s="98">
        <f t="shared" si="7"/>
        <v>48.75</v>
      </c>
      <c r="AH67" s="67">
        <f t="shared" si="19"/>
        <v>54</v>
      </c>
      <c r="AI67" s="68">
        <f t="shared" si="27"/>
        <v>190</v>
      </c>
      <c r="AJ67" s="68">
        <f t="shared" si="9"/>
        <v>47.5</v>
      </c>
      <c r="AK67" s="68">
        <f t="shared" si="20"/>
        <v>59</v>
      </c>
      <c r="AL67" s="69">
        <f t="shared" si="28"/>
        <v>255</v>
      </c>
      <c r="AM67" s="69">
        <f t="shared" si="11"/>
        <v>63.75</v>
      </c>
      <c r="AN67" s="69">
        <f t="shared" si="21"/>
        <v>46</v>
      </c>
      <c r="AO67" s="70">
        <f t="shared" si="29"/>
        <v>80</v>
      </c>
      <c r="AP67" s="70">
        <f t="shared" si="13"/>
        <v>20</v>
      </c>
      <c r="AQ67" s="70">
        <f t="shared" si="22"/>
        <v>76</v>
      </c>
      <c r="AR67" s="99">
        <f t="shared" si="30"/>
        <v>215</v>
      </c>
      <c r="AS67" s="99">
        <f t="shared" si="15"/>
        <v>53.75</v>
      </c>
      <c r="AT67" s="99">
        <f t="shared" si="23"/>
        <v>44</v>
      </c>
      <c r="AU67" s="71">
        <f t="shared" si="26"/>
        <v>187</v>
      </c>
      <c r="AV67" s="72">
        <f t="shared" si="17"/>
        <v>0</v>
      </c>
      <c r="AW67" s="73">
        <f t="shared" si="18"/>
        <v>1</v>
      </c>
      <c r="AX67" s="140">
        <f t="shared" si="25"/>
        <v>53</v>
      </c>
    </row>
    <row r="68" spans="1:50" ht="15" customHeight="1">
      <c r="A68" s="17">
        <v>61</v>
      </c>
      <c r="B68" s="38" t="s">
        <v>76</v>
      </c>
      <c r="C68" s="45">
        <v>60</v>
      </c>
      <c r="D68" s="21">
        <v>55</v>
      </c>
      <c r="E68" s="22">
        <v>45</v>
      </c>
      <c r="F68" s="22">
        <v>40</v>
      </c>
      <c r="G68" s="43"/>
      <c r="H68" s="45">
        <v>55</v>
      </c>
      <c r="I68" s="45">
        <v>55</v>
      </c>
      <c r="J68" s="22">
        <v>30</v>
      </c>
      <c r="K68" s="22"/>
      <c r="L68" s="43"/>
      <c r="M68" s="45"/>
      <c r="N68" s="22">
        <v>50</v>
      </c>
      <c r="O68" s="22"/>
      <c r="P68" s="22"/>
      <c r="Q68" s="43"/>
      <c r="R68" s="45"/>
      <c r="S68" s="22"/>
      <c r="T68" s="22">
        <v>40</v>
      </c>
      <c r="U68" s="22"/>
      <c r="V68" s="43"/>
      <c r="W68" s="39"/>
      <c r="X68" s="22"/>
      <c r="Y68" s="22">
        <v>15</v>
      </c>
      <c r="Z68" s="22"/>
      <c r="AA68" s="22"/>
      <c r="AB68" s="29"/>
      <c r="AC68" s="30"/>
      <c r="AD68" s="65">
        <v>61</v>
      </c>
      <c r="AE68" s="66" t="s">
        <v>76</v>
      </c>
      <c r="AF68" s="67">
        <f t="shared" si="6"/>
        <v>130</v>
      </c>
      <c r="AG68" s="98">
        <f t="shared" si="7"/>
        <v>32.5</v>
      </c>
      <c r="AH68" s="67">
        <f t="shared" si="19"/>
        <v>70</v>
      </c>
      <c r="AI68" s="68">
        <f t="shared" si="27"/>
        <v>150</v>
      </c>
      <c r="AJ68" s="68">
        <f t="shared" si="9"/>
        <v>37.5</v>
      </c>
      <c r="AK68" s="68">
        <f t="shared" si="20"/>
        <v>68</v>
      </c>
      <c r="AL68" s="69">
        <f t="shared" si="28"/>
        <v>0</v>
      </c>
      <c r="AM68" s="69">
        <f t="shared" si="11"/>
        <v>0</v>
      </c>
      <c r="AN68" s="69">
        <f t="shared" si="21"/>
        <v>97</v>
      </c>
      <c r="AO68" s="70">
        <f t="shared" si="29"/>
        <v>40</v>
      </c>
      <c r="AP68" s="70">
        <f t="shared" si="13"/>
        <v>10</v>
      </c>
      <c r="AQ68" s="70">
        <f t="shared" si="22"/>
        <v>90</v>
      </c>
      <c r="AR68" s="99">
        <f t="shared" si="30"/>
        <v>115</v>
      </c>
      <c r="AS68" s="99">
        <f t="shared" si="15"/>
        <v>28.75</v>
      </c>
      <c r="AT68" s="99">
        <f t="shared" si="23"/>
        <v>73</v>
      </c>
      <c r="AU68" s="71">
        <f t="shared" si="26"/>
        <v>87</v>
      </c>
      <c r="AV68" s="72">
        <f t="shared" si="17"/>
        <v>15</v>
      </c>
      <c r="AW68" s="73">
        <f t="shared" si="18"/>
        <v>0.4</v>
      </c>
      <c r="AX68" s="140">
        <f t="shared" si="25"/>
        <v>83</v>
      </c>
    </row>
    <row r="69" spans="1:50" ht="15" customHeight="1">
      <c r="A69" s="17">
        <v>62</v>
      </c>
      <c r="B69" s="38" t="s">
        <v>61</v>
      </c>
      <c r="C69" s="42"/>
      <c r="D69" s="21">
        <v>80</v>
      </c>
      <c r="E69" s="22">
        <v>40</v>
      </c>
      <c r="F69" s="22"/>
      <c r="G69" s="43">
        <v>50</v>
      </c>
      <c r="H69" s="46"/>
      <c r="I69" s="46">
        <v>35</v>
      </c>
      <c r="J69" s="22"/>
      <c r="K69" s="22">
        <v>35</v>
      </c>
      <c r="L69" s="43"/>
      <c r="M69" s="45"/>
      <c r="N69" s="22">
        <v>40</v>
      </c>
      <c r="O69" s="22"/>
      <c r="P69" s="22">
        <v>45</v>
      </c>
      <c r="Q69" s="43"/>
      <c r="R69" s="45"/>
      <c r="S69" s="22">
        <v>35</v>
      </c>
      <c r="T69" s="22"/>
      <c r="U69" s="22"/>
      <c r="V69" s="43"/>
      <c r="W69" s="39"/>
      <c r="X69" s="22"/>
      <c r="Y69" s="22"/>
      <c r="Z69" s="22"/>
      <c r="AA69" s="22"/>
      <c r="AB69" s="29"/>
      <c r="AC69" s="30"/>
      <c r="AD69" s="65">
        <v>62</v>
      </c>
      <c r="AE69" s="66" t="s">
        <v>61</v>
      </c>
      <c r="AF69" s="67">
        <f t="shared" ref="AF69:AF116" si="31">SUM(E69,J69,O69,T69,Y69)</f>
        <v>40</v>
      </c>
      <c r="AG69" s="98">
        <f t="shared" si="7"/>
        <v>10</v>
      </c>
      <c r="AH69" s="67">
        <f t="shared" si="19"/>
        <v>90</v>
      </c>
      <c r="AI69" s="68">
        <f t="shared" si="27"/>
        <v>150</v>
      </c>
      <c r="AJ69" s="68">
        <f t="shared" si="9"/>
        <v>37.5</v>
      </c>
      <c r="AK69" s="68">
        <f t="shared" si="20"/>
        <v>68</v>
      </c>
      <c r="AL69" s="69">
        <f t="shared" si="28"/>
        <v>50</v>
      </c>
      <c r="AM69" s="69">
        <f t="shared" si="11"/>
        <v>12.5</v>
      </c>
      <c r="AN69" s="69">
        <f t="shared" si="21"/>
        <v>88</v>
      </c>
      <c r="AO69" s="70">
        <f t="shared" si="29"/>
        <v>80</v>
      </c>
      <c r="AP69" s="70">
        <f t="shared" si="13"/>
        <v>20</v>
      </c>
      <c r="AQ69" s="70">
        <f t="shared" si="22"/>
        <v>76</v>
      </c>
      <c r="AR69" s="99">
        <f t="shared" si="30"/>
        <v>0</v>
      </c>
      <c r="AS69" s="99">
        <f t="shared" si="15"/>
        <v>0</v>
      </c>
      <c r="AT69" s="99">
        <f t="shared" si="23"/>
        <v>97</v>
      </c>
      <c r="AU69" s="71">
        <f t="shared" si="26"/>
        <v>64</v>
      </c>
      <c r="AV69" s="72">
        <f t="shared" si="17"/>
        <v>17</v>
      </c>
      <c r="AW69" s="73">
        <f t="shared" si="18"/>
        <v>0.32</v>
      </c>
      <c r="AX69" s="140">
        <f t="shared" si="25"/>
        <v>94</v>
      </c>
    </row>
    <row r="70" spans="1:50" ht="15" customHeight="1">
      <c r="A70" s="17">
        <v>63</v>
      </c>
      <c r="B70" s="38" t="s">
        <v>72</v>
      </c>
      <c r="C70" s="45"/>
      <c r="D70" s="21">
        <v>65</v>
      </c>
      <c r="E70" s="22"/>
      <c r="F70" s="22">
        <v>60</v>
      </c>
      <c r="G70" s="43"/>
      <c r="H70" s="45">
        <v>45</v>
      </c>
      <c r="I70" s="45">
        <v>65</v>
      </c>
      <c r="J70" s="22">
        <v>45</v>
      </c>
      <c r="K70" s="22">
        <v>30</v>
      </c>
      <c r="L70" s="43"/>
      <c r="M70" s="45"/>
      <c r="N70" s="22">
        <v>50</v>
      </c>
      <c r="O70" s="22"/>
      <c r="P70" s="22">
        <v>50</v>
      </c>
      <c r="Q70" s="43">
        <v>25</v>
      </c>
      <c r="R70" s="45">
        <v>55</v>
      </c>
      <c r="S70" s="22">
        <v>60</v>
      </c>
      <c r="T70" s="22"/>
      <c r="U70" s="22"/>
      <c r="V70" s="43"/>
      <c r="W70" s="39"/>
      <c r="X70" s="22">
        <v>50</v>
      </c>
      <c r="Y70" s="22"/>
      <c r="Z70" s="22"/>
      <c r="AA70" s="22"/>
      <c r="AB70" s="29"/>
      <c r="AC70" s="30"/>
      <c r="AD70" s="65">
        <v>63</v>
      </c>
      <c r="AE70" s="66" t="s">
        <v>72</v>
      </c>
      <c r="AF70" s="67">
        <f t="shared" si="31"/>
        <v>45</v>
      </c>
      <c r="AG70" s="98">
        <f t="shared" si="7"/>
        <v>11.25</v>
      </c>
      <c r="AH70" s="67">
        <f t="shared" si="19"/>
        <v>89</v>
      </c>
      <c r="AI70" s="68">
        <f t="shared" si="27"/>
        <v>225</v>
      </c>
      <c r="AJ70" s="68">
        <f t="shared" si="9"/>
        <v>56.25</v>
      </c>
      <c r="AK70" s="68">
        <f t="shared" si="20"/>
        <v>44</v>
      </c>
      <c r="AL70" s="69">
        <f t="shared" si="28"/>
        <v>25</v>
      </c>
      <c r="AM70" s="69">
        <f t="shared" si="11"/>
        <v>6.25</v>
      </c>
      <c r="AN70" s="69">
        <f t="shared" si="21"/>
        <v>96</v>
      </c>
      <c r="AO70" s="70">
        <f t="shared" si="29"/>
        <v>140</v>
      </c>
      <c r="AP70" s="70">
        <f t="shared" si="13"/>
        <v>35</v>
      </c>
      <c r="AQ70" s="70">
        <f t="shared" si="22"/>
        <v>50</v>
      </c>
      <c r="AR70" s="99">
        <f t="shared" si="30"/>
        <v>100</v>
      </c>
      <c r="AS70" s="99">
        <f t="shared" si="15"/>
        <v>25</v>
      </c>
      <c r="AT70" s="99">
        <f t="shared" si="23"/>
        <v>76</v>
      </c>
      <c r="AU70" s="71">
        <f t="shared" si="26"/>
        <v>107</v>
      </c>
      <c r="AV70" s="72">
        <f t="shared" si="17"/>
        <v>13</v>
      </c>
      <c r="AW70" s="73">
        <f t="shared" si="18"/>
        <v>0.48</v>
      </c>
      <c r="AX70" s="140">
        <f t="shared" si="25"/>
        <v>72</v>
      </c>
    </row>
    <row r="71" spans="1:50" ht="15" customHeight="1">
      <c r="A71" s="17">
        <v>65</v>
      </c>
      <c r="B71" s="38" t="s">
        <v>15</v>
      </c>
      <c r="C71" s="45"/>
      <c r="D71" s="21">
        <v>60</v>
      </c>
      <c r="E71" s="22"/>
      <c r="F71" s="22">
        <v>95</v>
      </c>
      <c r="G71" s="43">
        <v>75</v>
      </c>
      <c r="H71" s="45">
        <v>55</v>
      </c>
      <c r="I71" s="45">
        <v>45</v>
      </c>
      <c r="J71" s="22">
        <v>65</v>
      </c>
      <c r="K71" s="22">
        <v>60</v>
      </c>
      <c r="L71" s="43">
        <v>90</v>
      </c>
      <c r="M71" s="45"/>
      <c r="N71" s="60">
        <v>60</v>
      </c>
      <c r="O71" s="22"/>
      <c r="P71" s="22">
        <v>65</v>
      </c>
      <c r="Q71" s="43"/>
      <c r="R71" s="45"/>
      <c r="S71" s="22"/>
      <c r="T71" s="22"/>
      <c r="U71" s="22"/>
      <c r="V71" s="43"/>
      <c r="W71" s="39"/>
      <c r="X71" s="22"/>
      <c r="Y71" s="22"/>
      <c r="Z71" s="22">
        <v>35</v>
      </c>
      <c r="AA71" s="22"/>
      <c r="AB71" s="29"/>
      <c r="AC71" s="30"/>
      <c r="AD71" s="65">
        <v>65</v>
      </c>
      <c r="AE71" s="66" t="s">
        <v>15</v>
      </c>
      <c r="AF71" s="67">
        <f t="shared" si="31"/>
        <v>65</v>
      </c>
      <c r="AG71" s="98">
        <f t="shared" ref="AG71:AG123" si="32">AF71/4</f>
        <v>16.25</v>
      </c>
      <c r="AH71" s="67">
        <f t="shared" si="19"/>
        <v>80</v>
      </c>
      <c r="AI71" s="68">
        <f t="shared" si="27"/>
        <v>105</v>
      </c>
      <c r="AJ71" s="68">
        <f t="shared" ref="AJ71:AJ123" si="33">AI71/4</f>
        <v>26.25</v>
      </c>
      <c r="AK71" s="68">
        <f t="shared" si="20"/>
        <v>86</v>
      </c>
      <c r="AL71" s="69">
        <f t="shared" si="28"/>
        <v>165</v>
      </c>
      <c r="AM71" s="69">
        <f t="shared" ref="AM71:AM123" si="34">AL71/4</f>
        <v>41.25</v>
      </c>
      <c r="AN71" s="69">
        <f t="shared" si="21"/>
        <v>65</v>
      </c>
      <c r="AO71" s="70">
        <f t="shared" si="29"/>
        <v>220</v>
      </c>
      <c r="AP71" s="70">
        <f t="shared" ref="AP71:AP123" si="35">AO71/4</f>
        <v>55</v>
      </c>
      <c r="AQ71" s="70">
        <f t="shared" si="22"/>
        <v>13</v>
      </c>
      <c r="AR71" s="99">
        <f t="shared" si="30"/>
        <v>55</v>
      </c>
      <c r="AS71" s="99">
        <f t="shared" ref="AS71:AS123" si="36">AR71/4</f>
        <v>13.75</v>
      </c>
      <c r="AT71" s="99">
        <f t="shared" si="23"/>
        <v>90</v>
      </c>
      <c r="AU71" s="71">
        <f t="shared" si="26"/>
        <v>122</v>
      </c>
      <c r="AV71" s="72">
        <f t="shared" si="17"/>
        <v>14</v>
      </c>
      <c r="AW71" s="73">
        <f t="shared" si="18"/>
        <v>0.44</v>
      </c>
      <c r="AX71" s="140">
        <f t="shared" si="25"/>
        <v>69</v>
      </c>
    </row>
    <row r="72" spans="1:50" ht="15" customHeight="1">
      <c r="A72" s="17">
        <v>66</v>
      </c>
      <c r="B72" s="38" t="s">
        <v>82</v>
      </c>
      <c r="C72" s="42">
        <v>35</v>
      </c>
      <c r="D72" s="21">
        <v>50</v>
      </c>
      <c r="E72" s="23">
        <v>50</v>
      </c>
      <c r="F72" s="22"/>
      <c r="G72" s="43">
        <v>30</v>
      </c>
      <c r="H72" s="45">
        <v>40</v>
      </c>
      <c r="I72" s="45">
        <v>40</v>
      </c>
      <c r="J72" s="22">
        <v>50</v>
      </c>
      <c r="K72" s="22">
        <v>30</v>
      </c>
      <c r="L72" s="43">
        <v>30</v>
      </c>
      <c r="M72" s="45">
        <v>70</v>
      </c>
      <c r="N72" s="22">
        <v>25</v>
      </c>
      <c r="O72" s="22">
        <v>45</v>
      </c>
      <c r="P72" s="22">
        <v>15</v>
      </c>
      <c r="Q72" s="43">
        <v>40</v>
      </c>
      <c r="R72" s="45">
        <v>25</v>
      </c>
      <c r="S72" s="22">
        <v>50</v>
      </c>
      <c r="T72" s="22">
        <v>65</v>
      </c>
      <c r="U72" s="22">
        <v>40</v>
      </c>
      <c r="V72" s="43">
        <v>30</v>
      </c>
      <c r="W72" s="39">
        <v>60</v>
      </c>
      <c r="X72" s="22">
        <v>45</v>
      </c>
      <c r="Y72" s="22">
        <v>20</v>
      </c>
      <c r="Z72" s="22">
        <v>30</v>
      </c>
      <c r="AA72" s="22">
        <v>45</v>
      </c>
      <c r="AB72" s="29"/>
      <c r="AC72" s="30"/>
      <c r="AD72" s="65">
        <v>66</v>
      </c>
      <c r="AE72" s="66" t="s">
        <v>82</v>
      </c>
      <c r="AF72" s="67">
        <f t="shared" si="31"/>
        <v>230</v>
      </c>
      <c r="AG72" s="98">
        <f t="shared" si="32"/>
        <v>57.5</v>
      </c>
      <c r="AH72" s="67">
        <f t="shared" ref="AH72:AH103" si="37">RANK(AF72,AF$8:AF$124)</f>
        <v>41</v>
      </c>
      <c r="AI72" s="68">
        <f t="shared" si="27"/>
        <v>210</v>
      </c>
      <c r="AJ72" s="68">
        <f t="shared" si="33"/>
        <v>52.5</v>
      </c>
      <c r="AK72" s="68">
        <f t="shared" ref="AK72:AK103" si="38">RANK(AI72,AI$8:AI$124)</f>
        <v>51</v>
      </c>
      <c r="AL72" s="69">
        <f t="shared" si="28"/>
        <v>175</v>
      </c>
      <c r="AM72" s="69">
        <f t="shared" si="34"/>
        <v>43.75</v>
      </c>
      <c r="AN72" s="69">
        <f t="shared" ref="AN72:AN103" si="39">RANK(AL72,AL$8:AL$124)</f>
        <v>64</v>
      </c>
      <c r="AO72" s="70">
        <f t="shared" si="29"/>
        <v>45</v>
      </c>
      <c r="AP72" s="70">
        <f t="shared" si="35"/>
        <v>11.25</v>
      </c>
      <c r="AQ72" s="70">
        <f t="shared" ref="AQ72:AQ103" si="40">RANK(AO72,AO$8:AO$124)</f>
        <v>86</v>
      </c>
      <c r="AR72" s="99">
        <f t="shared" si="30"/>
        <v>230</v>
      </c>
      <c r="AS72" s="99">
        <f t="shared" si="36"/>
        <v>57.5</v>
      </c>
      <c r="AT72" s="99">
        <f t="shared" ref="AT72:AT103" si="41">RANK(AR72,AR$8:AR$124)</f>
        <v>38</v>
      </c>
      <c r="AU72" s="71">
        <f t="shared" si="26"/>
        <v>178</v>
      </c>
      <c r="AV72" s="72">
        <f t="shared" si="17"/>
        <v>1</v>
      </c>
      <c r="AW72" s="73">
        <f t="shared" si="18"/>
        <v>0.96</v>
      </c>
      <c r="AX72" s="140">
        <f t="shared" ref="AX72:AX103" si="42">RANK(AU72,AU$8:AU$124)</f>
        <v>54</v>
      </c>
    </row>
    <row r="73" spans="1:50" ht="15" customHeight="1">
      <c r="A73" s="17">
        <v>67</v>
      </c>
      <c r="B73" s="38" t="s">
        <v>54</v>
      </c>
      <c r="C73" s="42"/>
      <c r="D73" s="21">
        <v>80</v>
      </c>
      <c r="E73" s="22"/>
      <c r="F73" s="22">
        <v>45</v>
      </c>
      <c r="G73" s="43">
        <v>75</v>
      </c>
      <c r="H73" s="45"/>
      <c r="I73" s="45">
        <v>65</v>
      </c>
      <c r="J73" s="22">
        <v>55</v>
      </c>
      <c r="K73" s="22">
        <v>40</v>
      </c>
      <c r="L73" s="43">
        <v>65</v>
      </c>
      <c r="M73" s="45"/>
      <c r="N73" s="22"/>
      <c r="O73" s="22"/>
      <c r="P73" s="22"/>
      <c r="Q73" s="43"/>
      <c r="R73" s="45"/>
      <c r="S73" s="22"/>
      <c r="T73" s="22"/>
      <c r="U73" s="22">
        <v>40</v>
      </c>
      <c r="V73" s="43"/>
      <c r="W73" s="39"/>
      <c r="X73" s="22"/>
      <c r="Y73" s="22"/>
      <c r="Z73" s="22"/>
      <c r="AA73" s="22"/>
      <c r="AB73" s="29"/>
      <c r="AC73" s="30"/>
      <c r="AD73" s="65">
        <v>67</v>
      </c>
      <c r="AE73" s="66" t="s">
        <v>54</v>
      </c>
      <c r="AF73" s="67">
        <f t="shared" si="31"/>
        <v>55</v>
      </c>
      <c r="AG73" s="98">
        <f t="shared" si="32"/>
        <v>13.75</v>
      </c>
      <c r="AH73" s="67">
        <f t="shared" si="37"/>
        <v>85</v>
      </c>
      <c r="AI73" s="68">
        <f t="shared" si="27"/>
        <v>65</v>
      </c>
      <c r="AJ73" s="68">
        <f t="shared" si="33"/>
        <v>16.25</v>
      </c>
      <c r="AK73" s="68">
        <f t="shared" si="38"/>
        <v>96</v>
      </c>
      <c r="AL73" s="69">
        <f t="shared" si="28"/>
        <v>140</v>
      </c>
      <c r="AM73" s="69">
        <f t="shared" si="34"/>
        <v>35</v>
      </c>
      <c r="AN73" s="69">
        <f t="shared" si="39"/>
        <v>70</v>
      </c>
      <c r="AO73" s="70">
        <f t="shared" si="29"/>
        <v>85</v>
      </c>
      <c r="AP73" s="70">
        <f t="shared" si="35"/>
        <v>21.25</v>
      </c>
      <c r="AQ73" s="70">
        <f t="shared" si="40"/>
        <v>72</v>
      </c>
      <c r="AR73" s="99">
        <f t="shared" si="30"/>
        <v>0</v>
      </c>
      <c r="AS73" s="99">
        <f t="shared" si="36"/>
        <v>0</v>
      </c>
      <c r="AT73" s="99">
        <f t="shared" si="41"/>
        <v>97</v>
      </c>
      <c r="AU73" s="71">
        <f t="shared" si="26"/>
        <v>69</v>
      </c>
      <c r="AV73" s="72">
        <f t="shared" ref="AV73:AV124" si="43">25-COUNTA(C73:AA73)</f>
        <v>17</v>
      </c>
      <c r="AW73" s="73">
        <f t="shared" ref="AW73:AW124" si="44">COUNTA(C73:AA73)/25</f>
        <v>0.32</v>
      </c>
      <c r="AX73" s="140">
        <f t="shared" si="42"/>
        <v>92</v>
      </c>
    </row>
    <row r="74" spans="1:50" ht="15" customHeight="1">
      <c r="A74" s="17">
        <v>68</v>
      </c>
      <c r="B74" s="38" t="s">
        <v>95</v>
      </c>
      <c r="C74" s="42">
        <v>50</v>
      </c>
      <c r="D74" s="21"/>
      <c r="E74" s="23">
        <v>60</v>
      </c>
      <c r="F74" s="23">
        <v>75</v>
      </c>
      <c r="G74" s="43">
        <v>40</v>
      </c>
      <c r="H74" s="45">
        <v>45</v>
      </c>
      <c r="I74" s="45">
        <v>45</v>
      </c>
      <c r="J74" s="22">
        <v>50</v>
      </c>
      <c r="K74" s="22">
        <v>35</v>
      </c>
      <c r="L74" s="43">
        <v>40</v>
      </c>
      <c r="M74" s="45">
        <v>35</v>
      </c>
      <c r="N74" s="22">
        <v>65</v>
      </c>
      <c r="O74" s="22">
        <v>40</v>
      </c>
      <c r="P74" s="22"/>
      <c r="Q74" s="43">
        <v>50</v>
      </c>
      <c r="R74" s="45"/>
      <c r="S74" s="22">
        <v>45</v>
      </c>
      <c r="T74" s="22">
        <v>40</v>
      </c>
      <c r="U74" s="22">
        <v>50</v>
      </c>
      <c r="V74" s="43">
        <v>30</v>
      </c>
      <c r="W74" s="39"/>
      <c r="X74" s="22"/>
      <c r="Y74" s="22">
        <v>20</v>
      </c>
      <c r="Z74" s="22">
        <v>35</v>
      </c>
      <c r="AA74" s="22">
        <v>55</v>
      </c>
      <c r="AB74" s="29"/>
      <c r="AC74" s="30"/>
      <c r="AD74" s="65">
        <v>68</v>
      </c>
      <c r="AE74" s="66" t="s">
        <v>152</v>
      </c>
      <c r="AF74" s="67">
        <f t="shared" si="31"/>
        <v>210</v>
      </c>
      <c r="AG74" s="98">
        <f t="shared" si="32"/>
        <v>52.5</v>
      </c>
      <c r="AH74" s="67">
        <f t="shared" si="37"/>
        <v>47</v>
      </c>
      <c r="AI74" s="68">
        <f t="shared" si="27"/>
        <v>215</v>
      </c>
      <c r="AJ74" s="68">
        <f t="shared" si="33"/>
        <v>53.75</v>
      </c>
      <c r="AK74" s="68">
        <f t="shared" si="38"/>
        <v>48</v>
      </c>
      <c r="AL74" s="69">
        <f t="shared" si="28"/>
        <v>215</v>
      </c>
      <c r="AM74" s="69">
        <f t="shared" si="34"/>
        <v>53.75</v>
      </c>
      <c r="AN74" s="69">
        <f t="shared" si="39"/>
        <v>54</v>
      </c>
      <c r="AO74" s="70">
        <f t="shared" si="29"/>
        <v>110</v>
      </c>
      <c r="AP74" s="70">
        <f t="shared" si="35"/>
        <v>27.5</v>
      </c>
      <c r="AQ74" s="70">
        <f t="shared" si="40"/>
        <v>65</v>
      </c>
      <c r="AR74" s="99">
        <f t="shared" si="30"/>
        <v>130</v>
      </c>
      <c r="AS74" s="99">
        <f t="shared" si="36"/>
        <v>32.5</v>
      </c>
      <c r="AT74" s="99">
        <f t="shared" si="41"/>
        <v>69</v>
      </c>
      <c r="AU74" s="71">
        <f t="shared" si="26"/>
        <v>176</v>
      </c>
      <c r="AV74" s="72">
        <f t="shared" si="43"/>
        <v>5</v>
      </c>
      <c r="AW74" s="73">
        <f t="shared" si="44"/>
        <v>0.8</v>
      </c>
      <c r="AX74" s="140">
        <f t="shared" si="42"/>
        <v>55</v>
      </c>
    </row>
    <row r="75" spans="1:50" ht="15" customHeight="1">
      <c r="A75" s="17">
        <v>69</v>
      </c>
      <c r="B75" s="38" t="s">
        <v>96</v>
      </c>
      <c r="C75" s="42"/>
      <c r="D75" s="21"/>
      <c r="E75" s="23">
        <v>60</v>
      </c>
      <c r="F75" s="23">
        <v>75</v>
      </c>
      <c r="G75" s="43">
        <v>60</v>
      </c>
      <c r="H75" s="45">
        <v>45</v>
      </c>
      <c r="I75" s="45"/>
      <c r="J75" s="22"/>
      <c r="K75" s="22"/>
      <c r="L75" s="43">
        <v>40</v>
      </c>
      <c r="M75" s="45"/>
      <c r="N75" s="60">
        <v>60</v>
      </c>
      <c r="O75" s="22"/>
      <c r="P75" s="22"/>
      <c r="Q75" s="43"/>
      <c r="R75" s="45"/>
      <c r="S75" s="22"/>
      <c r="T75" s="22"/>
      <c r="U75" s="22"/>
      <c r="V75" s="43"/>
      <c r="W75" s="39"/>
      <c r="X75" s="22"/>
      <c r="Y75" s="22"/>
      <c r="Z75" s="22">
        <v>35</v>
      </c>
      <c r="AA75" s="22"/>
      <c r="AB75" s="29"/>
      <c r="AC75" s="30"/>
      <c r="AD75" s="65">
        <v>69</v>
      </c>
      <c r="AE75" s="66" t="s">
        <v>153</v>
      </c>
      <c r="AF75" s="67">
        <f t="shared" si="31"/>
        <v>60</v>
      </c>
      <c r="AG75" s="98">
        <f t="shared" si="32"/>
        <v>15</v>
      </c>
      <c r="AH75" s="67">
        <f t="shared" si="37"/>
        <v>82</v>
      </c>
      <c r="AI75" s="68">
        <f t="shared" si="27"/>
        <v>120</v>
      </c>
      <c r="AJ75" s="68">
        <f t="shared" si="33"/>
        <v>30</v>
      </c>
      <c r="AK75" s="68">
        <f t="shared" si="38"/>
        <v>81</v>
      </c>
      <c r="AL75" s="69">
        <f t="shared" si="28"/>
        <v>100</v>
      </c>
      <c r="AM75" s="69">
        <f t="shared" si="34"/>
        <v>25</v>
      </c>
      <c r="AN75" s="69">
        <f t="shared" si="39"/>
        <v>80</v>
      </c>
      <c r="AO75" s="70">
        <f t="shared" si="29"/>
        <v>75</v>
      </c>
      <c r="AP75" s="70">
        <f t="shared" si="35"/>
        <v>18.75</v>
      </c>
      <c r="AQ75" s="70">
        <f t="shared" si="40"/>
        <v>80</v>
      </c>
      <c r="AR75" s="99">
        <f t="shared" si="30"/>
        <v>45</v>
      </c>
      <c r="AS75" s="99">
        <f t="shared" si="36"/>
        <v>11.25</v>
      </c>
      <c r="AT75" s="99">
        <f t="shared" si="41"/>
        <v>91</v>
      </c>
      <c r="AU75" s="71">
        <f t="shared" si="26"/>
        <v>80</v>
      </c>
      <c r="AV75" s="72">
        <f t="shared" si="43"/>
        <v>18</v>
      </c>
      <c r="AW75" s="73">
        <f t="shared" si="44"/>
        <v>0.28000000000000003</v>
      </c>
      <c r="AX75" s="140">
        <f t="shared" si="42"/>
        <v>86</v>
      </c>
    </row>
    <row r="76" spans="1:50" ht="15" customHeight="1">
      <c r="A76" s="17">
        <v>70</v>
      </c>
      <c r="B76" s="38" t="s">
        <v>97</v>
      </c>
      <c r="C76" s="42">
        <v>70</v>
      </c>
      <c r="D76" s="21"/>
      <c r="E76" s="23">
        <v>55</v>
      </c>
      <c r="F76" s="23">
        <v>70</v>
      </c>
      <c r="G76" s="43">
        <v>70</v>
      </c>
      <c r="H76" s="45">
        <v>40</v>
      </c>
      <c r="I76" s="45">
        <v>35</v>
      </c>
      <c r="J76" s="22">
        <v>55</v>
      </c>
      <c r="K76" s="22"/>
      <c r="L76" s="43">
        <v>65</v>
      </c>
      <c r="M76" s="45"/>
      <c r="N76" s="22">
        <v>40</v>
      </c>
      <c r="O76" s="22">
        <v>45</v>
      </c>
      <c r="P76" s="22">
        <v>55</v>
      </c>
      <c r="Q76" s="43">
        <v>50</v>
      </c>
      <c r="R76" s="45"/>
      <c r="S76" s="22"/>
      <c r="T76" s="22"/>
      <c r="U76" s="22">
        <v>40</v>
      </c>
      <c r="V76" s="43">
        <v>35</v>
      </c>
      <c r="W76" s="39"/>
      <c r="X76" s="22"/>
      <c r="Y76" s="22"/>
      <c r="Z76" s="22"/>
      <c r="AA76" s="22"/>
      <c r="AB76" s="29"/>
      <c r="AC76" s="30"/>
      <c r="AD76" s="65">
        <v>70</v>
      </c>
      <c r="AE76" s="66" t="s">
        <v>154</v>
      </c>
      <c r="AF76" s="67">
        <f t="shared" si="31"/>
        <v>155</v>
      </c>
      <c r="AG76" s="98">
        <f t="shared" si="32"/>
        <v>38.75</v>
      </c>
      <c r="AH76" s="67">
        <f t="shared" si="37"/>
        <v>61</v>
      </c>
      <c r="AI76" s="68">
        <f t="shared" si="27"/>
        <v>130</v>
      </c>
      <c r="AJ76" s="68">
        <f t="shared" si="33"/>
        <v>32.5</v>
      </c>
      <c r="AK76" s="68">
        <f t="shared" si="38"/>
        <v>77</v>
      </c>
      <c r="AL76" s="69">
        <f t="shared" si="28"/>
        <v>220</v>
      </c>
      <c r="AM76" s="69">
        <f t="shared" si="34"/>
        <v>55</v>
      </c>
      <c r="AN76" s="69">
        <f t="shared" si="39"/>
        <v>53</v>
      </c>
      <c r="AO76" s="70">
        <f t="shared" si="29"/>
        <v>125</v>
      </c>
      <c r="AP76" s="70">
        <f t="shared" si="35"/>
        <v>31.25</v>
      </c>
      <c r="AQ76" s="70">
        <f t="shared" si="40"/>
        <v>61</v>
      </c>
      <c r="AR76" s="99">
        <f t="shared" si="30"/>
        <v>110</v>
      </c>
      <c r="AS76" s="99">
        <f t="shared" si="36"/>
        <v>27.5</v>
      </c>
      <c r="AT76" s="99">
        <f t="shared" si="41"/>
        <v>75</v>
      </c>
      <c r="AU76" s="71">
        <f t="shared" si="26"/>
        <v>148</v>
      </c>
      <c r="AV76" s="72">
        <f t="shared" si="43"/>
        <v>11</v>
      </c>
      <c r="AW76" s="73">
        <f t="shared" si="44"/>
        <v>0.56000000000000005</v>
      </c>
      <c r="AX76" s="140">
        <f t="shared" si="42"/>
        <v>62</v>
      </c>
    </row>
    <row r="77" spans="1:50" ht="15" customHeight="1">
      <c r="A77" s="17">
        <v>71</v>
      </c>
      <c r="B77" s="38" t="s">
        <v>99</v>
      </c>
      <c r="C77" s="42"/>
      <c r="D77" s="21"/>
      <c r="E77" s="23">
        <v>40</v>
      </c>
      <c r="F77" s="21">
        <v>50</v>
      </c>
      <c r="G77" s="43">
        <v>25</v>
      </c>
      <c r="H77" s="45">
        <v>40</v>
      </c>
      <c r="I77" s="45">
        <v>45</v>
      </c>
      <c r="J77" s="22">
        <v>40</v>
      </c>
      <c r="K77" s="22">
        <v>40</v>
      </c>
      <c r="L77" s="43">
        <v>20</v>
      </c>
      <c r="M77" s="45">
        <v>50</v>
      </c>
      <c r="N77" s="22">
        <v>50</v>
      </c>
      <c r="O77" s="22">
        <v>20</v>
      </c>
      <c r="P77" s="22">
        <v>40</v>
      </c>
      <c r="Q77" s="43">
        <v>30</v>
      </c>
      <c r="R77" s="45"/>
      <c r="S77" s="22">
        <v>65</v>
      </c>
      <c r="T77" s="22">
        <v>40</v>
      </c>
      <c r="U77" s="22">
        <v>35</v>
      </c>
      <c r="V77" s="43">
        <v>30</v>
      </c>
      <c r="W77" s="39"/>
      <c r="X77" s="22">
        <v>65</v>
      </c>
      <c r="Y77" s="22">
        <v>30</v>
      </c>
      <c r="Z77" s="22">
        <v>40</v>
      </c>
      <c r="AA77" s="22">
        <v>50</v>
      </c>
      <c r="AB77" s="29"/>
      <c r="AC77" s="30"/>
      <c r="AD77" s="65">
        <v>71</v>
      </c>
      <c r="AE77" s="66" t="s">
        <v>155</v>
      </c>
      <c r="AF77" s="67">
        <f t="shared" si="31"/>
        <v>170</v>
      </c>
      <c r="AG77" s="98">
        <f t="shared" si="32"/>
        <v>42.5</v>
      </c>
      <c r="AH77" s="67">
        <f t="shared" si="37"/>
        <v>58</v>
      </c>
      <c r="AI77" s="68">
        <f t="shared" si="27"/>
        <v>265</v>
      </c>
      <c r="AJ77" s="68">
        <f t="shared" si="33"/>
        <v>66.25</v>
      </c>
      <c r="AK77" s="68">
        <f t="shared" si="38"/>
        <v>34</v>
      </c>
      <c r="AL77" s="69">
        <f t="shared" si="28"/>
        <v>155</v>
      </c>
      <c r="AM77" s="69">
        <f t="shared" si="34"/>
        <v>38.75</v>
      </c>
      <c r="AN77" s="69">
        <f t="shared" si="39"/>
        <v>67</v>
      </c>
      <c r="AO77" s="70">
        <f t="shared" si="29"/>
        <v>130</v>
      </c>
      <c r="AP77" s="70">
        <f t="shared" si="35"/>
        <v>32.5</v>
      </c>
      <c r="AQ77" s="70">
        <f t="shared" si="40"/>
        <v>57</v>
      </c>
      <c r="AR77" s="99">
        <f t="shared" si="30"/>
        <v>90</v>
      </c>
      <c r="AS77" s="99">
        <f t="shared" si="36"/>
        <v>22.5</v>
      </c>
      <c r="AT77" s="99">
        <f t="shared" si="41"/>
        <v>79</v>
      </c>
      <c r="AU77" s="71">
        <f t="shared" si="26"/>
        <v>162</v>
      </c>
      <c r="AV77" s="72">
        <f t="shared" si="43"/>
        <v>4</v>
      </c>
      <c r="AW77" s="73">
        <f t="shared" si="44"/>
        <v>0.84</v>
      </c>
      <c r="AX77" s="140">
        <f t="shared" si="42"/>
        <v>58</v>
      </c>
    </row>
    <row r="78" spans="1:50" ht="15" customHeight="1">
      <c r="A78" s="17">
        <v>72</v>
      </c>
      <c r="B78" s="38" t="s">
        <v>84</v>
      </c>
      <c r="C78" s="42">
        <v>15</v>
      </c>
      <c r="D78" s="21">
        <v>30</v>
      </c>
      <c r="E78" s="23">
        <v>45</v>
      </c>
      <c r="F78" s="22"/>
      <c r="G78" s="43">
        <v>40</v>
      </c>
      <c r="H78" s="45">
        <v>40</v>
      </c>
      <c r="I78" s="45">
        <v>35</v>
      </c>
      <c r="J78" s="22">
        <v>10</v>
      </c>
      <c r="K78" s="22">
        <v>20</v>
      </c>
      <c r="L78" s="43">
        <v>25</v>
      </c>
      <c r="M78" s="45">
        <v>40</v>
      </c>
      <c r="N78" s="22">
        <v>15</v>
      </c>
      <c r="O78" s="22">
        <v>45</v>
      </c>
      <c r="P78" s="22">
        <v>20</v>
      </c>
      <c r="Q78" s="43">
        <v>15</v>
      </c>
      <c r="R78" s="45">
        <v>30</v>
      </c>
      <c r="S78" s="22"/>
      <c r="T78" s="22">
        <v>30</v>
      </c>
      <c r="U78" s="22">
        <v>30</v>
      </c>
      <c r="V78" s="43"/>
      <c r="W78" s="39"/>
      <c r="X78" s="22">
        <v>15</v>
      </c>
      <c r="Y78" s="22">
        <v>25</v>
      </c>
      <c r="Z78" s="22">
        <v>20</v>
      </c>
      <c r="AA78" s="22">
        <v>30</v>
      </c>
      <c r="AB78" s="29"/>
      <c r="AC78" s="30"/>
      <c r="AD78" s="65">
        <v>72</v>
      </c>
      <c r="AE78" s="66" t="s">
        <v>84</v>
      </c>
      <c r="AF78" s="67">
        <f t="shared" si="31"/>
        <v>155</v>
      </c>
      <c r="AG78" s="98">
        <f t="shared" si="32"/>
        <v>38.75</v>
      </c>
      <c r="AH78" s="67">
        <f t="shared" si="37"/>
        <v>61</v>
      </c>
      <c r="AI78" s="68">
        <f t="shared" si="27"/>
        <v>110</v>
      </c>
      <c r="AJ78" s="68">
        <f t="shared" si="33"/>
        <v>27.5</v>
      </c>
      <c r="AK78" s="68">
        <f t="shared" si="38"/>
        <v>84</v>
      </c>
      <c r="AL78" s="69">
        <f t="shared" si="28"/>
        <v>110</v>
      </c>
      <c r="AM78" s="69">
        <f t="shared" si="34"/>
        <v>27.5</v>
      </c>
      <c r="AN78" s="69">
        <f t="shared" si="39"/>
        <v>77</v>
      </c>
      <c r="AO78" s="70">
        <f t="shared" si="29"/>
        <v>40</v>
      </c>
      <c r="AP78" s="70">
        <f t="shared" si="35"/>
        <v>10</v>
      </c>
      <c r="AQ78" s="70">
        <f t="shared" si="40"/>
        <v>90</v>
      </c>
      <c r="AR78" s="99">
        <f t="shared" si="30"/>
        <v>125</v>
      </c>
      <c r="AS78" s="99">
        <f t="shared" si="36"/>
        <v>31.25</v>
      </c>
      <c r="AT78" s="99">
        <f t="shared" si="41"/>
        <v>70</v>
      </c>
      <c r="AU78" s="71">
        <f t="shared" si="26"/>
        <v>108</v>
      </c>
      <c r="AV78" s="72">
        <f t="shared" si="43"/>
        <v>4</v>
      </c>
      <c r="AW78" s="73">
        <f t="shared" si="44"/>
        <v>0.84</v>
      </c>
      <c r="AX78" s="140">
        <f t="shared" si="42"/>
        <v>71</v>
      </c>
    </row>
    <row r="79" spans="1:50" ht="15" customHeight="1">
      <c r="A79" s="17">
        <v>73</v>
      </c>
      <c r="B79" s="38" t="s">
        <v>16</v>
      </c>
      <c r="C79" s="45">
        <v>40</v>
      </c>
      <c r="D79" s="21">
        <v>70</v>
      </c>
      <c r="E79" s="22"/>
      <c r="F79" s="22">
        <v>85</v>
      </c>
      <c r="G79" s="43">
        <v>35</v>
      </c>
      <c r="H79" s="45">
        <v>70</v>
      </c>
      <c r="I79" s="45">
        <v>40</v>
      </c>
      <c r="J79" s="22"/>
      <c r="K79" s="22">
        <v>75</v>
      </c>
      <c r="L79" s="43"/>
      <c r="M79" s="45">
        <v>55</v>
      </c>
      <c r="N79" s="22"/>
      <c r="O79" s="22"/>
      <c r="P79" s="22">
        <v>55</v>
      </c>
      <c r="Q79" s="43"/>
      <c r="R79" s="45"/>
      <c r="S79" s="22">
        <v>30</v>
      </c>
      <c r="T79" s="22"/>
      <c r="U79" s="22">
        <v>45</v>
      </c>
      <c r="V79" s="43"/>
      <c r="W79" s="39"/>
      <c r="X79" s="22"/>
      <c r="Y79" s="22"/>
      <c r="Z79" s="22">
        <v>60</v>
      </c>
      <c r="AA79" s="22"/>
      <c r="AB79" s="29"/>
      <c r="AC79" s="30"/>
      <c r="AD79" s="65">
        <v>73</v>
      </c>
      <c r="AE79" s="66" t="s">
        <v>16</v>
      </c>
      <c r="AF79" s="67">
        <f t="shared" si="31"/>
        <v>0</v>
      </c>
      <c r="AG79" s="98">
        <f t="shared" si="32"/>
        <v>0</v>
      </c>
      <c r="AH79" s="67">
        <f t="shared" si="37"/>
        <v>95</v>
      </c>
      <c r="AI79" s="68">
        <f t="shared" si="27"/>
        <v>70</v>
      </c>
      <c r="AJ79" s="68">
        <f t="shared" si="33"/>
        <v>17.5</v>
      </c>
      <c r="AK79" s="68">
        <f t="shared" si="38"/>
        <v>92</v>
      </c>
      <c r="AL79" s="69">
        <f t="shared" si="28"/>
        <v>35</v>
      </c>
      <c r="AM79" s="69">
        <f t="shared" si="34"/>
        <v>8.75</v>
      </c>
      <c r="AN79" s="69">
        <f t="shared" si="39"/>
        <v>93</v>
      </c>
      <c r="AO79" s="70">
        <f t="shared" si="29"/>
        <v>215</v>
      </c>
      <c r="AP79" s="70">
        <f t="shared" si="35"/>
        <v>53.75</v>
      </c>
      <c r="AQ79" s="70">
        <f t="shared" si="40"/>
        <v>15</v>
      </c>
      <c r="AR79" s="99">
        <f t="shared" si="30"/>
        <v>165</v>
      </c>
      <c r="AS79" s="99">
        <f t="shared" si="36"/>
        <v>41.25</v>
      </c>
      <c r="AT79" s="99">
        <f t="shared" si="41"/>
        <v>61</v>
      </c>
      <c r="AU79" s="71">
        <f t="shared" si="26"/>
        <v>97</v>
      </c>
      <c r="AV79" s="72">
        <f t="shared" si="43"/>
        <v>13</v>
      </c>
      <c r="AW79" s="73">
        <f t="shared" si="44"/>
        <v>0.48</v>
      </c>
      <c r="AX79" s="140">
        <f t="shared" si="42"/>
        <v>76</v>
      </c>
    </row>
    <row r="80" spans="1:50" ht="15" customHeight="1">
      <c r="A80" s="17">
        <v>74</v>
      </c>
      <c r="B80" s="38" t="s">
        <v>48</v>
      </c>
      <c r="C80" s="42"/>
      <c r="D80" s="21">
        <v>85</v>
      </c>
      <c r="E80" s="22"/>
      <c r="F80" s="22"/>
      <c r="G80" s="43">
        <v>45</v>
      </c>
      <c r="H80" s="45">
        <v>55</v>
      </c>
      <c r="I80" s="45">
        <v>55</v>
      </c>
      <c r="J80" s="22">
        <v>40</v>
      </c>
      <c r="K80" s="22">
        <v>50</v>
      </c>
      <c r="L80" s="43">
        <v>45</v>
      </c>
      <c r="M80" s="45">
        <v>35</v>
      </c>
      <c r="N80" s="22">
        <v>75</v>
      </c>
      <c r="O80" s="22"/>
      <c r="P80" s="22">
        <v>25</v>
      </c>
      <c r="Q80" s="43">
        <v>60</v>
      </c>
      <c r="R80" s="45"/>
      <c r="S80" s="22"/>
      <c r="T80" s="22"/>
      <c r="U80" s="22">
        <v>45</v>
      </c>
      <c r="V80" s="43">
        <v>30</v>
      </c>
      <c r="W80" s="39"/>
      <c r="X80" s="22"/>
      <c r="Y80" s="22"/>
      <c r="Z80" s="22">
        <v>25</v>
      </c>
      <c r="AA80" s="22"/>
      <c r="AB80" s="29"/>
      <c r="AC80" s="30"/>
      <c r="AD80" s="65">
        <v>74</v>
      </c>
      <c r="AE80" s="66" t="s">
        <v>48</v>
      </c>
      <c r="AF80" s="67">
        <f t="shared" si="31"/>
        <v>40</v>
      </c>
      <c r="AG80" s="98">
        <f t="shared" si="32"/>
        <v>10</v>
      </c>
      <c r="AH80" s="67">
        <f t="shared" si="37"/>
        <v>90</v>
      </c>
      <c r="AI80" s="68">
        <f t="shared" si="27"/>
        <v>130</v>
      </c>
      <c r="AJ80" s="68">
        <f t="shared" si="33"/>
        <v>32.5</v>
      </c>
      <c r="AK80" s="68">
        <f t="shared" si="38"/>
        <v>77</v>
      </c>
      <c r="AL80" s="69">
        <f t="shared" si="28"/>
        <v>180</v>
      </c>
      <c r="AM80" s="69">
        <f t="shared" si="34"/>
        <v>45</v>
      </c>
      <c r="AN80" s="69">
        <f t="shared" si="39"/>
        <v>63</v>
      </c>
      <c r="AO80" s="70">
        <f t="shared" si="29"/>
        <v>75</v>
      </c>
      <c r="AP80" s="70">
        <f t="shared" si="35"/>
        <v>18.75</v>
      </c>
      <c r="AQ80" s="70">
        <f t="shared" si="40"/>
        <v>80</v>
      </c>
      <c r="AR80" s="99">
        <f t="shared" si="30"/>
        <v>90</v>
      </c>
      <c r="AS80" s="99">
        <f t="shared" si="36"/>
        <v>22.5</v>
      </c>
      <c r="AT80" s="99">
        <f t="shared" si="41"/>
        <v>79</v>
      </c>
      <c r="AU80" s="71">
        <f t="shared" si="26"/>
        <v>103</v>
      </c>
      <c r="AV80" s="72">
        <f t="shared" si="43"/>
        <v>11</v>
      </c>
      <c r="AW80" s="73">
        <f t="shared" si="44"/>
        <v>0.56000000000000005</v>
      </c>
      <c r="AX80" s="140">
        <f t="shared" si="42"/>
        <v>74</v>
      </c>
    </row>
    <row r="81" spans="1:66" ht="15" customHeight="1">
      <c r="A81" s="17">
        <v>75</v>
      </c>
      <c r="B81" s="38" t="s">
        <v>98</v>
      </c>
      <c r="C81" s="42"/>
      <c r="D81" s="21"/>
      <c r="E81" s="22"/>
      <c r="F81" s="22">
        <v>65</v>
      </c>
      <c r="G81" s="43">
        <v>40</v>
      </c>
      <c r="H81" s="45"/>
      <c r="I81" s="45"/>
      <c r="J81" s="22"/>
      <c r="K81" s="22">
        <v>50</v>
      </c>
      <c r="L81" s="43"/>
      <c r="M81" s="45"/>
      <c r="N81" s="22"/>
      <c r="O81" s="22"/>
      <c r="P81" s="22">
        <v>60</v>
      </c>
      <c r="Q81" s="43"/>
      <c r="R81" s="45"/>
      <c r="S81" s="22"/>
      <c r="T81" s="22"/>
      <c r="U81" s="22">
        <v>45</v>
      </c>
      <c r="V81" s="43"/>
      <c r="W81" s="39"/>
      <c r="X81" s="22"/>
      <c r="Y81" s="22"/>
      <c r="Z81" s="22"/>
      <c r="AA81" s="22"/>
      <c r="AB81" s="29"/>
      <c r="AC81" s="30"/>
      <c r="AD81" s="65">
        <v>75</v>
      </c>
      <c r="AE81" s="66" t="s">
        <v>156</v>
      </c>
      <c r="AF81" s="67">
        <f t="shared" si="31"/>
        <v>0</v>
      </c>
      <c r="AG81" s="98">
        <f t="shared" si="32"/>
        <v>0</v>
      </c>
      <c r="AH81" s="67">
        <f t="shared" si="37"/>
        <v>95</v>
      </c>
      <c r="AI81" s="68">
        <f t="shared" si="27"/>
        <v>0</v>
      </c>
      <c r="AJ81" s="68">
        <f t="shared" si="33"/>
        <v>0</v>
      </c>
      <c r="AK81" s="68">
        <f t="shared" si="38"/>
        <v>105</v>
      </c>
      <c r="AL81" s="69">
        <f t="shared" si="28"/>
        <v>40</v>
      </c>
      <c r="AM81" s="69">
        <f t="shared" si="34"/>
        <v>10</v>
      </c>
      <c r="AN81" s="69">
        <f t="shared" si="39"/>
        <v>91</v>
      </c>
      <c r="AO81" s="70">
        <f t="shared" si="29"/>
        <v>175</v>
      </c>
      <c r="AP81" s="70">
        <f t="shared" si="35"/>
        <v>43.75</v>
      </c>
      <c r="AQ81" s="70">
        <f t="shared" si="40"/>
        <v>36</v>
      </c>
      <c r="AR81" s="99">
        <f t="shared" si="30"/>
        <v>0</v>
      </c>
      <c r="AS81" s="99">
        <f t="shared" si="36"/>
        <v>0</v>
      </c>
      <c r="AT81" s="99">
        <f t="shared" si="41"/>
        <v>97</v>
      </c>
      <c r="AU81" s="71">
        <f t="shared" si="26"/>
        <v>43</v>
      </c>
      <c r="AV81" s="72">
        <f t="shared" si="43"/>
        <v>20</v>
      </c>
      <c r="AW81" s="73">
        <f t="shared" si="44"/>
        <v>0.2</v>
      </c>
      <c r="AX81" s="140">
        <f t="shared" si="42"/>
        <v>100</v>
      </c>
    </row>
    <row r="82" spans="1:66" ht="15" customHeight="1">
      <c r="A82" s="17">
        <v>76</v>
      </c>
      <c r="B82" s="38" t="s">
        <v>35</v>
      </c>
      <c r="C82" s="44"/>
      <c r="D82" s="21">
        <v>95</v>
      </c>
      <c r="E82" s="22"/>
      <c r="F82" s="22"/>
      <c r="G82" s="43"/>
      <c r="H82" s="45"/>
      <c r="I82" s="45">
        <v>45</v>
      </c>
      <c r="J82" s="22"/>
      <c r="K82" s="22"/>
      <c r="L82" s="43"/>
      <c r="M82" s="45"/>
      <c r="N82" s="22">
        <v>45</v>
      </c>
      <c r="O82" s="22"/>
      <c r="P82" s="22"/>
      <c r="Q82" s="43"/>
      <c r="R82" s="45"/>
      <c r="S82" s="22">
        <v>50</v>
      </c>
      <c r="T82" s="22"/>
      <c r="U82" s="22"/>
      <c r="V82" s="43"/>
      <c r="W82" s="39"/>
      <c r="X82" s="22">
        <v>65</v>
      </c>
      <c r="Y82" s="22"/>
      <c r="Z82" s="22"/>
      <c r="AA82" s="22"/>
      <c r="AB82" s="29"/>
      <c r="AC82" s="30"/>
      <c r="AD82" s="65">
        <v>76</v>
      </c>
      <c r="AE82" s="66" t="s">
        <v>35</v>
      </c>
      <c r="AF82" s="67">
        <f t="shared" si="31"/>
        <v>0</v>
      </c>
      <c r="AG82" s="98">
        <f t="shared" si="32"/>
        <v>0</v>
      </c>
      <c r="AH82" s="67">
        <f t="shared" si="37"/>
        <v>95</v>
      </c>
      <c r="AI82" s="68">
        <f t="shared" si="27"/>
        <v>205</v>
      </c>
      <c r="AJ82" s="68">
        <f t="shared" si="33"/>
        <v>51.25</v>
      </c>
      <c r="AK82" s="68">
        <f t="shared" si="38"/>
        <v>54</v>
      </c>
      <c r="AL82" s="69">
        <f t="shared" si="28"/>
        <v>0</v>
      </c>
      <c r="AM82" s="69">
        <f t="shared" si="34"/>
        <v>0</v>
      </c>
      <c r="AN82" s="69">
        <f t="shared" si="39"/>
        <v>97</v>
      </c>
      <c r="AO82" s="70">
        <f t="shared" si="29"/>
        <v>0</v>
      </c>
      <c r="AP82" s="70">
        <f t="shared" si="35"/>
        <v>0</v>
      </c>
      <c r="AQ82" s="70">
        <f t="shared" si="40"/>
        <v>98</v>
      </c>
      <c r="AR82" s="99">
        <f t="shared" si="30"/>
        <v>0</v>
      </c>
      <c r="AS82" s="99">
        <f t="shared" si="36"/>
        <v>0</v>
      </c>
      <c r="AT82" s="99">
        <f t="shared" si="41"/>
        <v>97</v>
      </c>
      <c r="AU82" s="71">
        <f t="shared" si="26"/>
        <v>41</v>
      </c>
      <c r="AV82" s="72">
        <f t="shared" si="43"/>
        <v>20</v>
      </c>
      <c r="AW82" s="73">
        <f t="shared" si="44"/>
        <v>0.2</v>
      </c>
      <c r="AX82" s="140">
        <f t="shared" si="42"/>
        <v>104</v>
      </c>
    </row>
    <row r="83" spans="1:66" ht="15" customHeight="1">
      <c r="A83" s="17">
        <v>77</v>
      </c>
      <c r="B83" s="38" t="s">
        <v>38</v>
      </c>
      <c r="C83" s="42">
        <v>65</v>
      </c>
      <c r="D83" s="21">
        <v>90</v>
      </c>
      <c r="E83" s="22"/>
      <c r="F83" s="22"/>
      <c r="G83" s="43"/>
      <c r="H83" s="45"/>
      <c r="I83" s="45">
        <v>65</v>
      </c>
      <c r="J83" s="22">
        <v>70</v>
      </c>
      <c r="K83" s="22">
        <v>40</v>
      </c>
      <c r="L83" s="43">
        <v>50</v>
      </c>
      <c r="M83" s="45">
        <v>40</v>
      </c>
      <c r="N83" s="22">
        <v>75</v>
      </c>
      <c r="O83" s="22">
        <v>60</v>
      </c>
      <c r="P83" s="22">
        <v>40</v>
      </c>
      <c r="Q83" s="43"/>
      <c r="R83" s="45">
        <v>60</v>
      </c>
      <c r="S83" s="22"/>
      <c r="T83" s="22">
        <v>70</v>
      </c>
      <c r="U83" s="22">
        <v>50</v>
      </c>
      <c r="V83" s="43">
        <v>35</v>
      </c>
      <c r="W83" s="39">
        <v>60</v>
      </c>
      <c r="X83" s="22">
        <v>55</v>
      </c>
      <c r="Y83" s="22">
        <v>40</v>
      </c>
      <c r="Z83" s="22">
        <v>40</v>
      </c>
      <c r="AA83" s="22">
        <v>25</v>
      </c>
      <c r="AB83" s="29"/>
      <c r="AC83" s="30"/>
      <c r="AD83" s="65">
        <v>77</v>
      </c>
      <c r="AE83" s="66" t="s">
        <v>38</v>
      </c>
      <c r="AF83" s="67">
        <f t="shared" si="31"/>
        <v>240</v>
      </c>
      <c r="AG83" s="98">
        <f t="shared" si="32"/>
        <v>60</v>
      </c>
      <c r="AH83" s="67">
        <f t="shared" si="37"/>
        <v>38</v>
      </c>
      <c r="AI83" s="68">
        <f t="shared" si="27"/>
        <v>195</v>
      </c>
      <c r="AJ83" s="68">
        <f t="shared" si="33"/>
        <v>48.75</v>
      </c>
      <c r="AK83" s="68">
        <f t="shared" si="38"/>
        <v>56</v>
      </c>
      <c r="AL83" s="69">
        <f t="shared" si="28"/>
        <v>110</v>
      </c>
      <c r="AM83" s="69">
        <f t="shared" si="34"/>
        <v>27.5</v>
      </c>
      <c r="AN83" s="69">
        <f t="shared" si="39"/>
        <v>77</v>
      </c>
      <c r="AO83" s="70">
        <f t="shared" si="29"/>
        <v>80</v>
      </c>
      <c r="AP83" s="70">
        <f t="shared" si="35"/>
        <v>20</v>
      </c>
      <c r="AQ83" s="70">
        <f t="shared" si="40"/>
        <v>76</v>
      </c>
      <c r="AR83" s="99">
        <f t="shared" si="30"/>
        <v>225</v>
      </c>
      <c r="AS83" s="99">
        <f t="shared" si="36"/>
        <v>56.25</v>
      </c>
      <c r="AT83" s="99">
        <f t="shared" si="41"/>
        <v>39</v>
      </c>
      <c r="AU83" s="71">
        <f t="shared" si="26"/>
        <v>170</v>
      </c>
      <c r="AV83" s="72">
        <f t="shared" si="43"/>
        <v>6</v>
      </c>
      <c r="AW83" s="73">
        <f t="shared" si="44"/>
        <v>0.76</v>
      </c>
      <c r="AX83" s="140">
        <f t="shared" si="42"/>
        <v>56</v>
      </c>
    </row>
    <row r="84" spans="1:66" s="5" customFormat="1" ht="15" customHeight="1" thickBot="1">
      <c r="A84" s="17">
        <v>78</v>
      </c>
      <c r="B84" s="38" t="s">
        <v>59</v>
      </c>
      <c r="C84" s="42">
        <v>75</v>
      </c>
      <c r="D84" s="21">
        <v>80</v>
      </c>
      <c r="E84" s="22"/>
      <c r="F84" s="22"/>
      <c r="G84" s="43"/>
      <c r="H84" s="45">
        <v>90</v>
      </c>
      <c r="I84" s="45">
        <v>35</v>
      </c>
      <c r="J84" s="22"/>
      <c r="K84" s="22"/>
      <c r="L84" s="43"/>
      <c r="M84" s="45">
        <v>85</v>
      </c>
      <c r="N84" s="22">
        <v>35</v>
      </c>
      <c r="O84" s="22"/>
      <c r="P84" s="22"/>
      <c r="Q84" s="43"/>
      <c r="R84" s="45">
        <v>85</v>
      </c>
      <c r="S84" s="22"/>
      <c r="T84" s="22"/>
      <c r="U84" s="22"/>
      <c r="V84" s="43"/>
      <c r="W84" s="39">
        <v>45</v>
      </c>
      <c r="X84" s="22"/>
      <c r="Y84" s="22"/>
      <c r="Z84" s="22"/>
      <c r="AA84" s="22"/>
      <c r="AB84" s="29"/>
      <c r="AC84" s="30"/>
      <c r="AD84" s="65">
        <v>78</v>
      </c>
      <c r="AE84" s="66" t="s">
        <v>59</v>
      </c>
      <c r="AF84" s="67">
        <f t="shared" si="31"/>
        <v>0</v>
      </c>
      <c r="AG84" s="98">
        <f t="shared" si="32"/>
        <v>0</v>
      </c>
      <c r="AH84" s="67">
        <f t="shared" si="37"/>
        <v>95</v>
      </c>
      <c r="AI84" s="68">
        <f t="shared" si="27"/>
        <v>70</v>
      </c>
      <c r="AJ84" s="68">
        <f t="shared" si="33"/>
        <v>17.5</v>
      </c>
      <c r="AK84" s="68">
        <f t="shared" si="38"/>
        <v>92</v>
      </c>
      <c r="AL84" s="69">
        <f t="shared" si="28"/>
        <v>0</v>
      </c>
      <c r="AM84" s="69">
        <f t="shared" si="34"/>
        <v>0</v>
      </c>
      <c r="AN84" s="69">
        <f t="shared" si="39"/>
        <v>97</v>
      </c>
      <c r="AO84" s="70">
        <f t="shared" si="29"/>
        <v>0</v>
      </c>
      <c r="AP84" s="70">
        <f t="shared" si="35"/>
        <v>0</v>
      </c>
      <c r="AQ84" s="70">
        <f t="shared" si="40"/>
        <v>98</v>
      </c>
      <c r="AR84" s="99">
        <f t="shared" si="30"/>
        <v>380</v>
      </c>
      <c r="AS84" s="99">
        <f t="shared" si="36"/>
        <v>95</v>
      </c>
      <c r="AT84" s="99">
        <f t="shared" si="41"/>
        <v>5</v>
      </c>
      <c r="AU84" s="71">
        <f t="shared" si="26"/>
        <v>90</v>
      </c>
      <c r="AV84" s="72">
        <f t="shared" si="43"/>
        <v>17</v>
      </c>
      <c r="AW84" s="73">
        <f t="shared" si="44"/>
        <v>0.32</v>
      </c>
      <c r="AX84" s="140">
        <f t="shared" si="42"/>
        <v>81</v>
      </c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</row>
    <row r="85" spans="1:66" ht="15" customHeight="1" thickTop="1">
      <c r="A85" s="17">
        <v>79</v>
      </c>
      <c r="B85" s="38" t="s">
        <v>26</v>
      </c>
      <c r="C85" s="42"/>
      <c r="D85" s="21">
        <v>95</v>
      </c>
      <c r="E85" s="22"/>
      <c r="F85" s="22"/>
      <c r="G85" s="43">
        <v>30</v>
      </c>
      <c r="H85" s="45"/>
      <c r="I85" s="45">
        <v>50</v>
      </c>
      <c r="J85" s="22">
        <v>60</v>
      </c>
      <c r="K85" s="22"/>
      <c r="L85" s="43">
        <v>60</v>
      </c>
      <c r="M85" s="45"/>
      <c r="N85" s="22">
        <v>55</v>
      </c>
      <c r="O85" s="22"/>
      <c r="P85" s="22">
        <v>45</v>
      </c>
      <c r="Q85" s="43">
        <v>55</v>
      </c>
      <c r="R85" s="45"/>
      <c r="S85" s="22">
        <v>45</v>
      </c>
      <c r="T85" s="22"/>
      <c r="U85" s="22">
        <v>50</v>
      </c>
      <c r="V85" s="43">
        <v>35</v>
      </c>
      <c r="W85" s="39"/>
      <c r="X85" s="22"/>
      <c r="Y85" s="22"/>
      <c r="Z85" s="22">
        <v>45</v>
      </c>
      <c r="AA85" s="22">
        <v>45</v>
      </c>
      <c r="AB85" s="29"/>
      <c r="AC85" s="30"/>
      <c r="AD85" s="65">
        <v>79</v>
      </c>
      <c r="AE85" s="66" t="s">
        <v>26</v>
      </c>
      <c r="AF85" s="67">
        <f t="shared" si="31"/>
        <v>60</v>
      </c>
      <c r="AG85" s="98">
        <f t="shared" si="32"/>
        <v>15</v>
      </c>
      <c r="AH85" s="67">
        <f t="shared" si="37"/>
        <v>82</v>
      </c>
      <c r="AI85" s="68">
        <f t="shared" si="27"/>
        <v>150</v>
      </c>
      <c r="AJ85" s="68">
        <f t="shared" si="33"/>
        <v>37.5</v>
      </c>
      <c r="AK85" s="68">
        <f t="shared" si="38"/>
        <v>68</v>
      </c>
      <c r="AL85" s="69">
        <f t="shared" si="28"/>
        <v>225</v>
      </c>
      <c r="AM85" s="69">
        <f t="shared" si="34"/>
        <v>56.25</v>
      </c>
      <c r="AN85" s="69">
        <f t="shared" si="39"/>
        <v>51</v>
      </c>
      <c r="AO85" s="70">
        <f t="shared" si="29"/>
        <v>45</v>
      </c>
      <c r="AP85" s="70">
        <f t="shared" si="35"/>
        <v>11.25</v>
      </c>
      <c r="AQ85" s="70">
        <f t="shared" si="40"/>
        <v>86</v>
      </c>
      <c r="AR85" s="99">
        <f t="shared" si="30"/>
        <v>0</v>
      </c>
      <c r="AS85" s="99">
        <f t="shared" si="36"/>
        <v>0</v>
      </c>
      <c r="AT85" s="99">
        <f t="shared" si="41"/>
        <v>97</v>
      </c>
      <c r="AU85" s="71">
        <f t="shared" si="26"/>
        <v>96</v>
      </c>
      <c r="AV85" s="72">
        <f t="shared" si="43"/>
        <v>12</v>
      </c>
      <c r="AW85" s="73">
        <f t="shared" si="44"/>
        <v>0.52</v>
      </c>
      <c r="AX85" s="140">
        <f t="shared" si="42"/>
        <v>77</v>
      </c>
    </row>
    <row r="86" spans="1:66" ht="15" customHeight="1">
      <c r="A86" s="17">
        <v>80</v>
      </c>
      <c r="B86" s="38" t="s">
        <v>109</v>
      </c>
      <c r="C86" s="44">
        <v>35</v>
      </c>
      <c r="D86" s="21"/>
      <c r="E86" s="22">
        <v>60</v>
      </c>
      <c r="F86" s="22"/>
      <c r="G86" s="43">
        <v>65</v>
      </c>
      <c r="H86" s="45">
        <v>65</v>
      </c>
      <c r="I86" s="45"/>
      <c r="J86" s="22"/>
      <c r="K86" s="22"/>
      <c r="L86" s="43"/>
      <c r="M86" s="45"/>
      <c r="N86" s="22"/>
      <c r="O86" s="22">
        <v>35</v>
      </c>
      <c r="P86" s="22"/>
      <c r="Q86" s="43"/>
      <c r="R86" s="45"/>
      <c r="S86" s="22"/>
      <c r="T86" s="22">
        <v>25</v>
      </c>
      <c r="U86" s="22"/>
      <c r="V86" s="43"/>
      <c r="W86" s="39"/>
      <c r="X86" s="22"/>
      <c r="Y86" s="22">
        <v>10</v>
      </c>
      <c r="Z86" s="22"/>
      <c r="AA86" s="22"/>
      <c r="AB86" s="29"/>
      <c r="AC86" s="30"/>
      <c r="AD86" s="65">
        <v>80</v>
      </c>
      <c r="AE86" s="66" t="s">
        <v>157</v>
      </c>
      <c r="AF86" s="67">
        <f t="shared" si="31"/>
        <v>130</v>
      </c>
      <c r="AG86" s="98">
        <f t="shared" si="32"/>
        <v>32.5</v>
      </c>
      <c r="AH86" s="67">
        <f t="shared" si="37"/>
        <v>70</v>
      </c>
      <c r="AI86" s="68">
        <f t="shared" si="27"/>
        <v>60</v>
      </c>
      <c r="AJ86" s="68">
        <f t="shared" si="33"/>
        <v>15</v>
      </c>
      <c r="AK86" s="68">
        <f t="shared" si="38"/>
        <v>98</v>
      </c>
      <c r="AL86" s="69">
        <f t="shared" si="28"/>
        <v>65</v>
      </c>
      <c r="AM86" s="69">
        <f t="shared" si="34"/>
        <v>16.25</v>
      </c>
      <c r="AN86" s="69">
        <f t="shared" si="39"/>
        <v>82</v>
      </c>
      <c r="AO86" s="70">
        <f t="shared" si="29"/>
        <v>0</v>
      </c>
      <c r="AP86" s="70">
        <f t="shared" si="35"/>
        <v>0</v>
      </c>
      <c r="AQ86" s="70">
        <f t="shared" si="40"/>
        <v>98</v>
      </c>
      <c r="AR86" s="99">
        <f t="shared" si="30"/>
        <v>100</v>
      </c>
      <c r="AS86" s="99">
        <f t="shared" si="36"/>
        <v>25</v>
      </c>
      <c r="AT86" s="99">
        <f t="shared" si="41"/>
        <v>76</v>
      </c>
      <c r="AU86" s="71">
        <f t="shared" si="26"/>
        <v>71</v>
      </c>
      <c r="AV86" s="72">
        <f t="shared" si="43"/>
        <v>18</v>
      </c>
      <c r="AW86" s="73">
        <f t="shared" si="44"/>
        <v>0.28000000000000003</v>
      </c>
      <c r="AX86" s="140">
        <f t="shared" si="42"/>
        <v>89</v>
      </c>
    </row>
    <row r="87" spans="1:66" ht="15" customHeight="1">
      <c r="A87" s="17">
        <v>81</v>
      </c>
      <c r="B87" s="38" t="s">
        <v>78</v>
      </c>
      <c r="C87" s="45">
        <v>30</v>
      </c>
      <c r="D87" s="21">
        <v>55</v>
      </c>
      <c r="E87" s="22"/>
      <c r="F87" s="22"/>
      <c r="G87" s="43">
        <v>35</v>
      </c>
      <c r="H87" s="45"/>
      <c r="I87" s="39">
        <v>25</v>
      </c>
      <c r="J87" s="22"/>
      <c r="K87" s="22"/>
      <c r="L87" s="43"/>
      <c r="M87" s="45"/>
      <c r="N87" s="22">
        <v>45</v>
      </c>
      <c r="O87" s="22">
        <v>30</v>
      </c>
      <c r="P87" s="22"/>
      <c r="Q87" s="43"/>
      <c r="R87" s="45"/>
      <c r="S87" s="22"/>
      <c r="T87" s="22"/>
      <c r="U87" s="22"/>
      <c r="V87" s="43"/>
      <c r="W87" s="39"/>
      <c r="X87" s="22"/>
      <c r="Y87" s="22"/>
      <c r="Z87" s="22"/>
      <c r="AA87" s="22"/>
      <c r="AB87" s="29"/>
      <c r="AC87" s="30"/>
      <c r="AD87" s="65">
        <v>81</v>
      </c>
      <c r="AE87" s="66" t="s">
        <v>78</v>
      </c>
      <c r="AF87" s="67">
        <f t="shared" si="31"/>
        <v>30</v>
      </c>
      <c r="AG87" s="98">
        <f t="shared" si="32"/>
        <v>7.5</v>
      </c>
      <c r="AH87" s="67">
        <f t="shared" si="37"/>
        <v>93</v>
      </c>
      <c r="AI87" s="68">
        <f t="shared" ref="AI87:AI101" si="45">SUM(E87,I87,N87,S87,X87)</f>
        <v>70</v>
      </c>
      <c r="AJ87" s="68">
        <f t="shared" si="33"/>
        <v>17.5</v>
      </c>
      <c r="AK87" s="68">
        <f t="shared" si="38"/>
        <v>92</v>
      </c>
      <c r="AL87" s="69">
        <f t="shared" ref="AL87:AL101" si="46">SUM(G87,L87,Q87,V87,AA87)</f>
        <v>35</v>
      </c>
      <c r="AM87" s="69">
        <f t="shared" si="34"/>
        <v>8.75</v>
      </c>
      <c r="AN87" s="69">
        <f t="shared" si="39"/>
        <v>93</v>
      </c>
      <c r="AO87" s="70">
        <f t="shared" ref="AO87:AO101" si="47">SUM(F87,K87,P87)</f>
        <v>0</v>
      </c>
      <c r="AP87" s="70">
        <f t="shared" si="35"/>
        <v>0</v>
      </c>
      <c r="AQ87" s="70">
        <f t="shared" si="40"/>
        <v>98</v>
      </c>
      <c r="AR87" s="99">
        <f t="shared" ref="AR87:AR101" si="48">SUM(C87,H87,M87,R87,W87)</f>
        <v>30</v>
      </c>
      <c r="AS87" s="99">
        <f t="shared" si="36"/>
        <v>7.5</v>
      </c>
      <c r="AT87" s="99">
        <f t="shared" si="41"/>
        <v>95</v>
      </c>
      <c r="AU87" s="71">
        <f t="shared" ref="AU87:AU93" si="49">SUM(AF87,AI87,AL87,AO87,AR87)/5</f>
        <v>33</v>
      </c>
      <c r="AV87" s="72">
        <f t="shared" si="43"/>
        <v>19</v>
      </c>
      <c r="AW87" s="73">
        <f t="shared" si="44"/>
        <v>0.24</v>
      </c>
      <c r="AX87" s="140">
        <f t="shared" si="42"/>
        <v>109</v>
      </c>
    </row>
    <row r="88" spans="1:66" ht="15" customHeight="1">
      <c r="A88" s="17">
        <v>82</v>
      </c>
      <c r="B88" s="38" t="s">
        <v>113</v>
      </c>
      <c r="C88" s="42">
        <v>50</v>
      </c>
      <c r="D88" s="21"/>
      <c r="E88" s="23"/>
      <c r="F88" s="23"/>
      <c r="G88" s="41">
        <v>60</v>
      </c>
      <c r="H88" s="45">
        <v>60</v>
      </c>
      <c r="I88" s="39"/>
      <c r="J88" s="22"/>
      <c r="K88" s="22"/>
      <c r="L88" s="43">
        <v>70</v>
      </c>
      <c r="M88" s="45">
        <v>60</v>
      </c>
      <c r="N88" s="22"/>
      <c r="O88" s="22"/>
      <c r="P88" s="22"/>
      <c r="Q88" s="43">
        <v>80</v>
      </c>
      <c r="R88" s="45"/>
      <c r="S88" s="22"/>
      <c r="T88" s="22"/>
      <c r="U88" s="22"/>
      <c r="V88" s="43"/>
      <c r="W88" s="39"/>
      <c r="X88" s="22"/>
      <c r="Y88" s="22"/>
      <c r="Z88" s="22"/>
      <c r="AA88" s="22"/>
      <c r="AB88" s="29"/>
      <c r="AC88" s="30"/>
      <c r="AD88" s="65">
        <v>82</v>
      </c>
      <c r="AE88" s="66" t="s">
        <v>158</v>
      </c>
      <c r="AF88" s="67">
        <f t="shared" si="31"/>
        <v>0</v>
      </c>
      <c r="AG88" s="98">
        <f t="shared" si="32"/>
        <v>0</v>
      </c>
      <c r="AH88" s="67">
        <f t="shared" si="37"/>
        <v>95</v>
      </c>
      <c r="AI88" s="68">
        <f t="shared" si="45"/>
        <v>0</v>
      </c>
      <c r="AJ88" s="68">
        <f t="shared" si="33"/>
        <v>0</v>
      </c>
      <c r="AK88" s="68">
        <f t="shared" si="38"/>
        <v>105</v>
      </c>
      <c r="AL88" s="69">
        <f t="shared" si="46"/>
        <v>210</v>
      </c>
      <c r="AM88" s="69">
        <f t="shared" si="34"/>
        <v>52.5</v>
      </c>
      <c r="AN88" s="69">
        <f t="shared" si="39"/>
        <v>56</v>
      </c>
      <c r="AO88" s="70">
        <f t="shared" si="47"/>
        <v>0</v>
      </c>
      <c r="AP88" s="70">
        <f t="shared" si="35"/>
        <v>0</v>
      </c>
      <c r="AQ88" s="70">
        <f t="shared" si="40"/>
        <v>98</v>
      </c>
      <c r="AR88" s="99">
        <f t="shared" si="48"/>
        <v>170</v>
      </c>
      <c r="AS88" s="99">
        <f t="shared" si="36"/>
        <v>42.5</v>
      </c>
      <c r="AT88" s="99">
        <f t="shared" si="41"/>
        <v>58</v>
      </c>
      <c r="AU88" s="71">
        <f t="shared" si="49"/>
        <v>76</v>
      </c>
      <c r="AV88" s="72">
        <f t="shared" si="43"/>
        <v>19</v>
      </c>
      <c r="AW88" s="73">
        <f t="shared" si="44"/>
        <v>0.24</v>
      </c>
      <c r="AX88" s="140">
        <f t="shared" si="42"/>
        <v>87</v>
      </c>
    </row>
    <row r="89" spans="1:66" ht="15" customHeight="1">
      <c r="A89" s="17">
        <v>83</v>
      </c>
      <c r="B89" s="38" t="s">
        <v>86</v>
      </c>
      <c r="C89" s="42">
        <v>90</v>
      </c>
      <c r="D89" s="21"/>
      <c r="E89" s="23"/>
      <c r="F89" s="23">
        <v>95</v>
      </c>
      <c r="G89" s="41">
        <v>95</v>
      </c>
      <c r="H89" s="46">
        <v>80</v>
      </c>
      <c r="I89" s="57"/>
      <c r="J89" s="54"/>
      <c r="K89" s="54">
        <v>95</v>
      </c>
      <c r="L89" s="41">
        <v>100</v>
      </c>
      <c r="M89" s="46">
        <v>95</v>
      </c>
      <c r="N89" s="60"/>
      <c r="O89" s="60"/>
      <c r="P89" s="60">
        <v>95</v>
      </c>
      <c r="Q89" s="41">
        <v>100</v>
      </c>
      <c r="R89" s="46">
        <v>85</v>
      </c>
      <c r="S89" s="78"/>
      <c r="T89" s="78"/>
      <c r="U89" s="22">
        <v>60</v>
      </c>
      <c r="V89" s="43">
        <v>100</v>
      </c>
      <c r="W89" s="39">
        <v>70</v>
      </c>
      <c r="X89" s="22"/>
      <c r="Y89" s="100"/>
      <c r="Z89" s="22">
        <v>80</v>
      </c>
      <c r="AA89" s="22">
        <v>100</v>
      </c>
      <c r="AB89" s="29"/>
      <c r="AC89" s="30"/>
      <c r="AD89" s="65">
        <v>83</v>
      </c>
      <c r="AE89" s="66" t="s">
        <v>159</v>
      </c>
      <c r="AF89" s="67">
        <f t="shared" si="31"/>
        <v>0</v>
      </c>
      <c r="AG89" s="98">
        <f t="shared" si="32"/>
        <v>0</v>
      </c>
      <c r="AH89" s="67">
        <f t="shared" si="37"/>
        <v>95</v>
      </c>
      <c r="AI89" s="68">
        <f t="shared" si="45"/>
        <v>0</v>
      </c>
      <c r="AJ89" s="68">
        <f t="shared" si="33"/>
        <v>0</v>
      </c>
      <c r="AK89" s="68">
        <f t="shared" si="38"/>
        <v>105</v>
      </c>
      <c r="AL89" s="69">
        <f t="shared" si="46"/>
        <v>495</v>
      </c>
      <c r="AM89" s="69">
        <f t="shared" si="34"/>
        <v>123.75</v>
      </c>
      <c r="AN89" s="69">
        <f t="shared" si="39"/>
        <v>1</v>
      </c>
      <c r="AO89" s="70">
        <f t="shared" si="47"/>
        <v>285</v>
      </c>
      <c r="AP89" s="70">
        <f t="shared" si="35"/>
        <v>71.25</v>
      </c>
      <c r="AQ89" s="70">
        <f t="shared" si="40"/>
        <v>1</v>
      </c>
      <c r="AR89" s="99">
        <f t="shared" si="48"/>
        <v>420</v>
      </c>
      <c r="AS89" s="99">
        <f t="shared" si="36"/>
        <v>105</v>
      </c>
      <c r="AT89" s="99">
        <f t="shared" si="41"/>
        <v>1</v>
      </c>
      <c r="AU89" s="71">
        <f t="shared" si="49"/>
        <v>240</v>
      </c>
      <c r="AV89" s="72">
        <f t="shared" si="43"/>
        <v>10</v>
      </c>
      <c r="AW89" s="73">
        <f t="shared" si="44"/>
        <v>0.6</v>
      </c>
      <c r="AX89" s="140">
        <f t="shared" si="42"/>
        <v>35</v>
      </c>
    </row>
    <row r="90" spans="1:66" ht="15" customHeight="1">
      <c r="A90" s="17">
        <v>84</v>
      </c>
      <c r="B90" s="38" t="s">
        <v>94</v>
      </c>
      <c r="C90" s="42"/>
      <c r="D90" s="21"/>
      <c r="E90" s="23"/>
      <c r="F90" s="23">
        <v>80</v>
      </c>
      <c r="G90" s="41">
        <v>70</v>
      </c>
      <c r="H90" s="46"/>
      <c r="I90" s="57">
        <v>45</v>
      </c>
      <c r="J90" s="54"/>
      <c r="K90" s="54">
        <v>50</v>
      </c>
      <c r="L90" s="41">
        <v>80</v>
      </c>
      <c r="M90" s="46"/>
      <c r="N90" s="60">
        <v>45</v>
      </c>
      <c r="O90" s="60"/>
      <c r="P90" s="60">
        <v>70</v>
      </c>
      <c r="Q90" s="41"/>
      <c r="R90" s="46"/>
      <c r="S90" s="78">
        <v>55</v>
      </c>
      <c r="T90" s="78"/>
      <c r="U90" s="22">
        <v>55</v>
      </c>
      <c r="V90" s="43"/>
      <c r="W90" s="39"/>
      <c r="X90" s="22">
        <v>70</v>
      </c>
      <c r="Y90" s="100"/>
      <c r="Z90" s="22"/>
      <c r="AA90" s="22">
        <v>90</v>
      </c>
      <c r="AB90" s="29"/>
      <c r="AC90" s="30"/>
      <c r="AD90" s="65">
        <v>84</v>
      </c>
      <c r="AE90" s="66" t="s">
        <v>160</v>
      </c>
      <c r="AF90" s="67">
        <f t="shared" si="31"/>
        <v>0</v>
      </c>
      <c r="AG90" s="98">
        <f t="shared" si="32"/>
        <v>0</v>
      </c>
      <c r="AH90" s="67">
        <f t="shared" si="37"/>
        <v>95</v>
      </c>
      <c r="AI90" s="68">
        <f t="shared" si="45"/>
        <v>215</v>
      </c>
      <c r="AJ90" s="68">
        <f t="shared" si="33"/>
        <v>53.75</v>
      </c>
      <c r="AK90" s="68">
        <f t="shared" si="38"/>
        <v>48</v>
      </c>
      <c r="AL90" s="69">
        <f t="shared" si="46"/>
        <v>240</v>
      </c>
      <c r="AM90" s="69">
        <f t="shared" si="34"/>
        <v>60</v>
      </c>
      <c r="AN90" s="69">
        <f t="shared" si="39"/>
        <v>47</v>
      </c>
      <c r="AO90" s="70">
        <f t="shared" si="47"/>
        <v>200</v>
      </c>
      <c r="AP90" s="70">
        <f t="shared" si="35"/>
        <v>50</v>
      </c>
      <c r="AQ90" s="70">
        <f t="shared" si="40"/>
        <v>22</v>
      </c>
      <c r="AR90" s="99">
        <f t="shared" si="48"/>
        <v>0</v>
      </c>
      <c r="AS90" s="99">
        <f t="shared" si="36"/>
        <v>0</v>
      </c>
      <c r="AT90" s="99">
        <f t="shared" si="41"/>
        <v>97</v>
      </c>
      <c r="AU90" s="71">
        <f t="shared" si="49"/>
        <v>131</v>
      </c>
      <c r="AV90" s="72">
        <f t="shared" si="43"/>
        <v>14</v>
      </c>
      <c r="AW90" s="73">
        <f t="shared" si="44"/>
        <v>0.44</v>
      </c>
      <c r="AX90" s="140">
        <f t="shared" si="42"/>
        <v>68</v>
      </c>
    </row>
    <row r="91" spans="1:66" ht="15" customHeight="1">
      <c r="A91" s="17">
        <v>85</v>
      </c>
      <c r="B91" s="38" t="s">
        <v>108</v>
      </c>
      <c r="C91" s="45">
        <v>40</v>
      </c>
      <c r="D91" s="21"/>
      <c r="E91" s="22">
        <v>65</v>
      </c>
      <c r="F91" s="22"/>
      <c r="G91" s="41">
        <v>80</v>
      </c>
      <c r="H91" s="46">
        <v>50</v>
      </c>
      <c r="I91" s="57"/>
      <c r="J91" s="54">
        <v>25</v>
      </c>
      <c r="K91" s="54"/>
      <c r="L91" s="41">
        <v>70</v>
      </c>
      <c r="M91" s="46">
        <v>10</v>
      </c>
      <c r="N91" s="60"/>
      <c r="O91" s="60">
        <v>40</v>
      </c>
      <c r="P91" s="60"/>
      <c r="Q91" s="41">
        <v>60</v>
      </c>
      <c r="R91" s="46">
        <v>45</v>
      </c>
      <c r="S91" s="78"/>
      <c r="T91" s="78">
        <v>50</v>
      </c>
      <c r="U91" s="22"/>
      <c r="V91" s="43">
        <v>70</v>
      </c>
      <c r="W91" s="39"/>
      <c r="X91" s="22"/>
      <c r="Y91" s="100">
        <v>55</v>
      </c>
      <c r="Z91" s="22">
        <v>50</v>
      </c>
      <c r="AA91" s="22">
        <v>75</v>
      </c>
      <c r="AB91" s="29"/>
      <c r="AC91" s="30"/>
      <c r="AD91" s="65">
        <v>85</v>
      </c>
      <c r="AE91" s="66" t="s">
        <v>161</v>
      </c>
      <c r="AF91" s="67">
        <f t="shared" si="31"/>
        <v>235</v>
      </c>
      <c r="AG91" s="98">
        <f t="shared" si="32"/>
        <v>58.75</v>
      </c>
      <c r="AH91" s="67">
        <f t="shared" si="37"/>
        <v>40</v>
      </c>
      <c r="AI91" s="68">
        <f t="shared" si="45"/>
        <v>65</v>
      </c>
      <c r="AJ91" s="68">
        <f t="shared" si="33"/>
        <v>16.25</v>
      </c>
      <c r="AK91" s="68">
        <f t="shared" si="38"/>
        <v>96</v>
      </c>
      <c r="AL91" s="69">
        <f t="shared" si="46"/>
        <v>355</v>
      </c>
      <c r="AM91" s="69">
        <f t="shared" si="34"/>
        <v>88.75</v>
      </c>
      <c r="AN91" s="69">
        <f t="shared" si="39"/>
        <v>25</v>
      </c>
      <c r="AO91" s="70">
        <f t="shared" si="47"/>
        <v>0</v>
      </c>
      <c r="AP91" s="70">
        <f t="shared" si="35"/>
        <v>0</v>
      </c>
      <c r="AQ91" s="70">
        <f t="shared" si="40"/>
        <v>98</v>
      </c>
      <c r="AR91" s="99">
        <f t="shared" si="48"/>
        <v>145</v>
      </c>
      <c r="AS91" s="99">
        <f t="shared" si="36"/>
        <v>36.25</v>
      </c>
      <c r="AT91" s="99">
        <f t="shared" si="41"/>
        <v>65</v>
      </c>
      <c r="AU91" s="71">
        <f t="shared" si="49"/>
        <v>160</v>
      </c>
      <c r="AV91" s="72">
        <f t="shared" si="43"/>
        <v>10</v>
      </c>
      <c r="AW91" s="73">
        <f t="shared" si="44"/>
        <v>0.6</v>
      </c>
      <c r="AX91" s="140">
        <f t="shared" si="42"/>
        <v>59</v>
      </c>
    </row>
    <row r="92" spans="1:66" ht="15" customHeight="1">
      <c r="A92" s="17">
        <v>86</v>
      </c>
      <c r="B92" s="38" t="s">
        <v>111</v>
      </c>
      <c r="C92" s="45">
        <v>70</v>
      </c>
      <c r="D92" s="21"/>
      <c r="E92" s="22">
        <v>50</v>
      </c>
      <c r="F92" s="22"/>
      <c r="G92" s="41">
        <v>75</v>
      </c>
      <c r="H92" s="46">
        <v>40</v>
      </c>
      <c r="I92" s="57">
        <v>55</v>
      </c>
      <c r="J92" s="55">
        <v>55</v>
      </c>
      <c r="K92" s="55">
        <v>70</v>
      </c>
      <c r="L92" s="41">
        <v>70</v>
      </c>
      <c r="M92" s="46">
        <v>35</v>
      </c>
      <c r="N92" s="60">
        <v>70</v>
      </c>
      <c r="O92" s="60">
        <v>50</v>
      </c>
      <c r="P92" s="60">
        <v>70</v>
      </c>
      <c r="Q92" s="41">
        <v>80</v>
      </c>
      <c r="R92" s="46">
        <v>30</v>
      </c>
      <c r="S92" s="78">
        <v>0</v>
      </c>
      <c r="T92" s="78"/>
      <c r="U92" s="22">
        <v>65</v>
      </c>
      <c r="V92" s="43"/>
      <c r="W92" s="39"/>
      <c r="X92" s="22">
        <v>50</v>
      </c>
      <c r="Y92" s="100"/>
      <c r="Z92" s="22">
        <v>45</v>
      </c>
      <c r="AA92" s="22">
        <v>50</v>
      </c>
      <c r="AB92" s="29"/>
      <c r="AC92" s="30"/>
      <c r="AD92" s="65">
        <v>86</v>
      </c>
      <c r="AE92" s="66" t="s">
        <v>162</v>
      </c>
      <c r="AF92" s="67">
        <f t="shared" si="31"/>
        <v>155</v>
      </c>
      <c r="AG92" s="98">
        <f t="shared" si="32"/>
        <v>38.75</v>
      </c>
      <c r="AH92" s="67">
        <f t="shared" si="37"/>
        <v>61</v>
      </c>
      <c r="AI92" s="68">
        <f t="shared" si="45"/>
        <v>225</v>
      </c>
      <c r="AJ92" s="68">
        <f t="shared" si="33"/>
        <v>56.25</v>
      </c>
      <c r="AK92" s="68">
        <f t="shared" si="38"/>
        <v>44</v>
      </c>
      <c r="AL92" s="69">
        <f t="shared" si="46"/>
        <v>275</v>
      </c>
      <c r="AM92" s="69">
        <f t="shared" si="34"/>
        <v>68.75</v>
      </c>
      <c r="AN92" s="69">
        <f t="shared" si="39"/>
        <v>42</v>
      </c>
      <c r="AO92" s="70">
        <f t="shared" si="47"/>
        <v>140</v>
      </c>
      <c r="AP92" s="70">
        <f t="shared" si="35"/>
        <v>35</v>
      </c>
      <c r="AQ92" s="70">
        <f t="shared" si="40"/>
        <v>50</v>
      </c>
      <c r="AR92" s="99">
        <f t="shared" si="48"/>
        <v>175</v>
      </c>
      <c r="AS92" s="99">
        <f t="shared" si="36"/>
        <v>43.75</v>
      </c>
      <c r="AT92" s="99">
        <f t="shared" si="41"/>
        <v>56</v>
      </c>
      <c r="AU92" s="71">
        <f t="shared" si="49"/>
        <v>194</v>
      </c>
      <c r="AV92" s="72">
        <f t="shared" si="43"/>
        <v>6</v>
      </c>
      <c r="AW92" s="73">
        <f t="shared" si="44"/>
        <v>0.76</v>
      </c>
      <c r="AX92" s="140">
        <f t="shared" si="42"/>
        <v>50</v>
      </c>
    </row>
    <row r="93" spans="1:66" ht="15" customHeight="1">
      <c r="A93" s="17">
        <v>87</v>
      </c>
      <c r="B93" s="38" t="s">
        <v>107</v>
      </c>
      <c r="C93" s="42"/>
      <c r="D93" s="21"/>
      <c r="E93" s="23">
        <v>70</v>
      </c>
      <c r="F93" s="23"/>
      <c r="G93" s="41"/>
      <c r="H93" s="46"/>
      <c r="I93" s="57"/>
      <c r="J93" s="54">
        <v>75</v>
      </c>
      <c r="K93" s="54"/>
      <c r="L93" s="41"/>
      <c r="M93" s="46"/>
      <c r="N93" s="60"/>
      <c r="O93" s="60">
        <v>75</v>
      </c>
      <c r="P93" s="60"/>
      <c r="Q93" s="41"/>
      <c r="R93" s="46"/>
      <c r="S93" s="78"/>
      <c r="T93" s="78">
        <v>85</v>
      </c>
      <c r="U93" s="22"/>
      <c r="V93" s="43"/>
      <c r="W93" s="39"/>
      <c r="X93" s="22"/>
      <c r="Y93" s="100">
        <v>45</v>
      </c>
      <c r="Z93" s="22"/>
      <c r="AA93" s="22"/>
      <c r="AB93" s="29"/>
      <c r="AC93" s="30"/>
      <c r="AD93" s="65">
        <v>87</v>
      </c>
      <c r="AE93" s="66" t="s">
        <v>163</v>
      </c>
      <c r="AF93" s="67">
        <f t="shared" si="31"/>
        <v>350</v>
      </c>
      <c r="AG93" s="98">
        <f t="shared" si="32"/>
        <v>87.5</v>
      </c>
      <c r="AH93" s="67">
        <f t="shared" si="37"/>
        <v>9</v>
      </c>
      <c r="AI93" s="68">
        <f t="shared" si="45"/>
        <v>70</v>
      </c>
      <c r="AJ93" s="68">
        <f t="shared" si="33"/>
        <v>17.5</v>
      </c>
      <c r="AK93" s="68">
        <f t="shared" si="38"/>
        <v>92</v>
      </c>
      <c r="AL93" s="69">
        <f t="shared" si="46"/>
        <v>0</v>
      </c>
      <c r="AM93" s="69">
        <f t="shared" si="34"/>
        <v>0</v>
      </c>
      <c r="AN93" s="69">
        <f t="shared" si="39"/>
        <v>97</v>
      </c>
      <c r="AO93" s="70">
        <f t="shared" si="47"/>
        <v>0</v>
      </c>
      <c r="AP93" s="70">
        <f t="shared" si="35"/>
        <v>0</v>
      </c>
      <c r="AQ93" s="70">
        <f t="shared" si="40"/>
        <v>98</v>
      </c>
      <c r="AR93" s="99">
        <f t="shared" si="48"/>
        <v>0</v>
      </c>
      <c r="AS93" s="99">
        <f t="shared" si="36"/>
        <v>0</v>
      </c>
      <c r="AT93" s="99">
        <f t="shared" si="41"/>
        <v>97</v>
      </c>
      <c r="AU93" s="71">
        <f t="shared" si="49"/>
        <v>84</v>
      </c>
      <c r="AV93" s="72">
        <f t="shared" si="43"/>
        <v>20</v>
      </c>
      <c r="AW93" s="73">
        <f t="shared" si="44"/>
        <v>0.2</v>
      </c>
      <c r="AX93" s="140">
        <f t="shared" si="42"/>
        <v>85</v>
      </c>
    </row>
    <row r="94" spans="1:66" ht="15" customHeight="1">
      <c r="A94" s="17">
        <v>88</v>
      </c>
      <c r="B94" s="38" t="s">
        <v>104</v>
      </c>
      <c r="C94" s="42"/>
      <c r="D94" s="21"/>
      <c r="E94" s="23"/>
      <c r="F94" s="21">
        <v>40</v>
      </c>
      <c r="G94" s="41"/>
      <c r="H94" s="46"/>
      <c r="I94" s="57"/>
      <c r="J94" s="54"/>
      <c r="K94" s="54">
        <v>60</v>
      </c>
      <c r="L94" s="41"/>
      <c r="M94" s="46"/>
      <c r="N94" s="60"/>
      <c r="O94" s="60"/>
      <c r="P94" s="60">
        <v>40</v>
      </c>
      <c r="Q94" s="41"/>
      <c r="R94" s="46"/>
      <c r="S94" s="78"/>
      <c r="T94" s="78"/>
      <c r="U94" s="22">
        <v>30</v>
      </c>
      <c r="V94" s="43"/>
      <c r="W94" s="39"/>
      <c r="X94" s="22"/>
      <c r="Y94" s="100"/>
      <c r="Z94" s="22">
        <v>35</v>
      </c>
      <c r="AA94" s="22"/>
      <c r="AB94" s="29"/>
      <c r="AC94" s="30"/>
      <c r="AD94" s="65">
        <v>88</v>
      </c>
      <c r="AE94" s="66" t="s">
        <v>164</v>
      </c>
      <c r="AF94" s="67">
        <f t="shared" si="31"/>
        <v>0</v>
      </c>
      <c r="AG94" s="98">
        <f t="shared" si="32"/>
        <v>0</v>
      </c>
      <c r="AH94" s="67">
        <f t="shared" si="37"/>
        <v>95</v>
      </c>
      <c r="AI94" s="68">
        <f t="shared" si="45"/>
        <v>0</v>
      </c>
      <c r="AJ94" s="68">
        <f t="shared" si="33"/>
        <v>0</v>
      </c>
      <c r="AK94" s="68">
        <f t="shared" si="38"/>
        <v>105</v>
      </c>
      <c r="AL94" s="69">
        <f t="shared" si="46"/>
        <v>0</v>
      </c>
      <c r="AM94" s="69">
        <f t="shared" si="34"/>
        <v>0</v>
      </c>
      <c r="AN94" s="69">
        <f t="shared" si="39"/>
        <v>97</v>
      </c>
      <c r="AO94" s="70">
        <f t="shared" si="47"/>
        <v>140</v>
      </c>
      <c r="AP94" s="70">
        <f t="shared" si="35"/>
        <v>35</v>
      </c>
      <c r="AQ94" s="70">
        <f t="shared" si="40"/>
        <v>50</v>
      </c>
      <c r="AR94" s="99">
        <f t="shared" si="48"/>
        <v>0</v>
      </c>
      <c r="AS94" s="99">
        <f t="shared" si="36"/>
        <v>0</v>
      </c>
      <c r="AT94" s="99">
        <f t="shared" si="41"/>
        <v>97</v>
      </c>
      <c r="AU94" s="71">
        <f t="shared" ref="AU94:AU103" si="50">SUM(AF94,AI94,AL94,AO94,AR94)/5</f>
        <v>28</v>
      </c>
      <c r="AV94" s="72">
        <f t="shared" si="43"/>
        <v>20</v>
      </c>
      <c r="AW94" s="73">
        <f t="shared" si="44"/>
        <v>0.2</v>
      </c>
      <c r="AX94" s="140">
        <f t="shared" si="42"/>
        <v>111</v>
      </c>
    </row>
    <row r="95" spans="1:66" ht="15" customHeight="1">
      <c r="A95" s="17">
        <v>89</v>
      </c>
      <c r="B95" s="38" t="s">
        <v>101</v>
      </c>
      <c r="C95" s="45"/>
      <c r="D95" s="21"/>
      <c r="E95" s="22"/>
      <c r="F95" s="22">
        <v>45</v>
      </c>
      <c r="G95" s="41"/>
      <c r="H95" s="46"/>
      <c r="I95" s="57"/>
      <c r="J95" s="54"/>
      <c r="K95" s="54">
        <v>40</v>
      </c>
      <c r="L95" s="41"/>
      <c r="M95" s="46"/>
      <c r="N95" s="60"/>
      <c r="O95" s="60"/>
      <c r="P95" s="60">
        <v>45</v>
      </c>
      <c r="Q95" s="41"/>
      <c r="R95" s="46"/>
      <c r="S95" s="78"/>
      <c r="T95" s="78"/>
      <c r="U95" s="22">
        <v>35</v>
      </c>
      <c r="V95" s="43"/>
      <c r="W95" s="39"/>
      <c r="X95" s="22"/>
      <c r="Y95" s="100"/>
      <c r="Z95" s="22">
        <v>30</v>
      </c>
      <c r="AA95" s="22"/>
      <c r="AB95" s="29"/>
      <c r="AC95" s="30"/>
      <c r="AD95" s="65">
        <v>89</v>
      </c>
      <c r="AE95" s="66" t="s">
        <v>165</v>
      </c>
      <c r="AF95" s="67">
        <f t="shared" si="31"/>
        <v>0</v>
      </c>
      <c r="AG95" s="98">
        <f t="shared" si="32"/>
        <v>0</v>
      </c>
      <c r="AH95" s="67">
        <f t="shared" si="37"/>
        <v>95</v>
      </c>
      <c r="AI95" s="68">
        <f t="shared" si="45"/>
        <v>0</v>
      </c>
      <c r="AJ95" s="68">
        <f t="shared" si="33"/>
        <v>0</v>
      </c>
      <c r="AK95" s="68">
        <f t="shared" si="38"/>
        <v>105</v>
      </c>
      <c r="AL95" s="69">
        <f t="shared" si="46"/>
        <v>0</v>
      </c>
      <c r="AM95" s="69">
        <f t="shared" si="34"/>
        <v>0</v>
      </c>
      <c r="AN95" s="69">
        <f t="shared" si="39"/>
        <v>97</v>
      </c>
      <c r="AO95" s="70">
        <f t="shared" si="47"/>
        <v>130</v>
      </c>
      <c r="AP95" s="70">
        <f t="shared" si="35"/>
        <v>32.5</v>
      </c>
      <c r="AQ95" s="70">
        <f t="shared" si="40"/>
        <v>57</v>
      </c>
      <c r="AR95" s="99">
        <f t="shared" si="48"/>
        <v>0</v>
      </c>
      <c r="AS95" s="99">
        <f t="shared" si="36"/>
        <v>0</v>
      </c>
      <c r="AT95" s="99">
        <f t="shared" si="41"/>
        <v>97</v>
      </c>
      <c r="AU95" s="71">
        <f t="shared" si="50"/>
        <v>26</v>
      </c>
      <c r="AV95" s="72">
        <f t="shared" si="43"/>
        <v>20</v>
      </c>
      <c r="AW95" s="73">
        <f t="shared" si="44"/>
        <v>0.2</v>
      </c>
      <c r="AX95" s="140">
        <f t="shared" si="42"/>
        <v>113</v>
      </c>
    </row>
    <row r="96" spans="1:66" ht="15" customHeight="1">
      <c r="A96" s="17">
        <v>90</v>
      </c>
      <c r="B96" s="38" t="s">
        <v>102</v>
      </c>
      <c r="C96" s="45"/>
      <c r="D96" s="21"/>
      <c r="E96" s="22"/>
      <c r="F96" s="22">
        <v>45</v>
      </c>
      <c r="G96" s="41"/>
      <c r="H96" s="46"/>
      <c r="I96" s="57"/>
      <c r="J96" s="54"/>
      <c r="K96" s="54">
        <v>45</v>
      </c>
      <c r="L96" s="41"/>
      <c r="M96" s="46"/>
      <c r="N96" s="60"/>
      <c r="O96" s="60"/>
      <c r="P96" s="60">
        <v>40</v>
      </c>
      <c r="Q96" s="41"/>
      <c r="R96" s="46"/>
      <c r="S96" s="78"/>
      <c r="T96" s="78"/>
      <c r="U96" s="22">
        <v>30</v>
      </c>
      <c r="V96" s="43"/>
      <c r="W96" s="39"/>
      <c r="X96" s="22"/>
      <c r="Y96" s="100"/>
      <c r="Z96" s="22">
        <v>35</v>
      </c>
      <c r="AA96" s="22"/>
      <c r="AB96" s="29"/>
      <c r="AC96" s="30"/>
      <c r="AD96" s="65">
        <v>90</v>
      </c>
      <c r="AE96" s="66" t="s">
        <v>166</v>
      </c>
      <c r="AF96" s="67">
        <f t="shared" si="31"/>
        <v>0</v>
      </c>
      <c r="AG96" s="98">
        <f t="shared" si="32"/>
        <v>0</v>
      </c>
      <c r="AH96" s="67">
        <f t="shared" si="37"/>
        <v>95</v>
      </c>
      <c r="AI96" s="68">
        <f t="shared" si="45"/>
        <v>0</v>
      </c>
      <c r="AJ96" s="68">
        <f t="shared" si="33"/>
        <v>0</v>
      </c>
      <c r="AK96" s="68">
        <f t="shared" si="38"/>
        <v>105</v>
      </c>
      <c r="AL96" s="69">
        <f t="shared" si="46"/>
        <v>0</v>
      </c>
      <c r="AM96" s="69">
        <f t="shared" si="34"/>
        <v>0</v>
      </c>
      <c r="AN96" s="69">
        <f t="shared" si="39"/>
        <v>97</v>
      </c>
      <c r="AO96" s="70">
        <f t="shared" si="47"/>
        <v>130</v>
      </c>
      <c r="AP96" s="70">
        <f t="shared" si="35"/>
        <v>32.5</v>
      </c>
      <c r="AQ96" s="70">
        <f t="shared" si="40"/>
        <v>57</v>
      </c>
      <c r="AR96" s="99">
        <f t="shared" si="48"/>
        <v>0</v>
      </c>
      <c r="AS96" s="99">
        <f t="shared" si="36"/>
        <v>0</v>
      </c>
      <c r="AT96" s="99">
        <f t="shared" si="41"/>
        <v>97</v>
      </c>
      <c r="AU96" s="71">
        <f t="shared" si="50"/>
        <v>26</v>
      </c>
      <c r="AV96" s="72">
        <f t="shared" si="43"/>
        <v>20</v>
      </c>
      <c r="AW96" s="73">
        <f t="shared" si="44"/>
        <v>0.2</v>
      </c>
      <c r="AX96" s="140">
        <f t="shared" si="42"/>
        <v>113</v>
      </c>
    </row>
    <row r="97" spans="1:50" ht="15" customHeight="1">
      <c r="A97" s="17">
        <v>91</v>
      </c>
      <c r="B97" s="38" t="s">
        <v>33</v>
      </c>
      <c r="C97" s="42"/>
      <c r="D97" s="21">
        <v>95</v>
      </c>
      <c r="E97" s="22"/>
      <c r="F97" s="22">
        <v>85</v>
      </c>
      <c r="G97" s="41"/>
      <c r="H97" s="46">
        <v>75</v>
      </c>
      <c r="I97" s="57">
        <v>65</v>
      </c>
      <c r="J97" s="54"/>
      <c r="K97" s="54"/>
      <c r="L97" s="41"/>
      <c r="M97" s="46"/>
      <c r="N97" s="60">
        <v>80</v>
      </c>
      <c r="O97" s="60"/>
      <c r="P97" s="60">
        <v>55</v>
      </c>
      <c r="Q97" s="41"/>
      <c r="R97" s="46"/>
      <c r="S97" s="78"/>
      <c r="T97" s="78"/>
      <c r="U97" s="22">
        <v>45</v>
      </c>
      <c r="V97" s="43"/>
      <c r="W97" s="39"/>
      <c r="X97" s="22"/>
      <c r="Y97" s="100"/>
      <c r="Z97" s="22"/>
      <c r="AA97" s="22"/>
      <c r="AB97" s="29"/>
      <c r="AC97" s="30"/>
      <c r="AD97" s="65">
        <v>91</v>
      </c>
      <c r="AE97" s="66" t="s">
        <v>33</v>
      </c>
      <c r="AF97" s="67">
        <f t="shared" si="31"/>
        <v>0</v>
      </c>
      <c r="AG97" s="98">
        <f t="shared" si="32"/>
        <v>0</v>
      </c>
      <c r="AH97" s="67">
        <f t="shared" si="37"/>
        <v>95</v>
      </c>
      <c r="AI97" s="68">
        <f t="shared" si="45"/>
        <v>145</v>
      </c>
      <c r="AJ97" s="68">
        <f t="shared" si="33"/>
        <v>36.25</v>
      </c>
      <c r="AK97" s="68">
        <f t="shared" si="38"/>
        <v>72</v>
      </c>
      <c r="AL97" s="69">
        <f t="shared" si="46"/>
        <v>0</v>
      </c>
      <c r="AM97" s="69">
        <f t="shared" si="34"/>
        <v>0</v>
      </c>
      <c r="AN97" s="69">
        <f t="shared" si="39"/>
        <v>97</v>
      </c>
      <c r="AO97" s="70">
        <f t="shared" si="47"/>
        <v>140</v>
      </c>
      <c r="AP97" s="70">
        <f t="shared" si="35"/>
        <v>35</v>
      </c>
      <c r="AQ97" s="70">
        <f t="shared" si="40"/>
        <v>50</v>
      </c>
      <c r="AR97" s="99">
        <f t="shared" si="48"/>
        <v>75</v>
      </c>
      <c r="AS97" s="99">
        <f t="shared" si="36"/>
        <v>18.75</v>
      </c>
      <c r="AT97" s="99">
        <f t="shared" si="41"/>
        <v>86</v>
      </c>
      <c r="AU97" s="71">
        <f t="shared" si="50"/>
        <v>72</v>
      </c>
      <c r="AV97" s="72">
        <f t="shared" si="43"/>
        <v>18</v>
      </c>
      <c r="AW97" s="73">
        <f t="shared" si="44"/>
        <v>0.28000000000000003</v>
      </c>
      <c r="AX97" s="140">
        <f t="shared" si="42"/>
        <v>88</v>
      </c>
    </row>
    <row r="98" spans="1:50" ht="15" customHeight="1">
      <c r="A98" s="17">
        <v>92</v>
      </c>
      <c r="B98" s="38" t="s">
        <v>115</v>
      </c>
      <c r="C98" s="42">
        <v>45</v>
      </c>
      <c r="D98" s="21"/>
      <c r="E98" s="22"/>
      <c r="F98" s="22"/>
      <c r="G98" s="41">
        <v>35</v>
      </c>
      <c r="H98" s="45">
        <v>35</v>
      </c>
      <c r="I98" s="45">
        <v>70</v>
      </c>
      <c r="J98" s="54"/>
      <c r="K98" s="54">
        <v>30</v>
      </c>
      <c r="L98" s="41"/>
      <c r="M98" s="46"/>
      <c r="N98" s="60">
        <v>40</v>
      </c>
      <c r="O98" s="60"/>
      <c r="P98" s="60"/>
      <c r="Q98" s="41"/>
      <c r="R98" s="46"/>
      <c r="S98" s="78">
        <v>35</v>
      </c>
      <c r="T98" s="78"/>
      <c r="U98" s="22"/>
      <c r="V98" s="43"/>
      <c r="W98" s="39"/>
      <c r="X98" s="22"/>
      <c r="Y98" s="100"/>
      <c r="Z98" s="22"/>
      <c r="AA98" s="22"/>
      <c r="AB98" s="29"/>
      <c r="AC98" s="30"/>
      <c r="AD98" s="65">
        <v>92</v>
      </c>
      <c r="AE98" s="66" t="s">
        <v>167</v>
      </c>
      <c r="AF98" s="67">
        <f t="shared" si="31"/>
        <v>0</v>
      </c>
      <c r="AG98" s="98">
        <f t="shared" si="32"/>
        <v>0</v>
      </c>
      <c r="AH98" s="67">
        <f t="shared" si="37"/>
        <v>95</v>
      </c>
      <c r="AI98" s="68">
        <f t="shared" si="45"/>
        <v>145</v>
      </c>
      <c r="AJ98" s="68">
        <f t="shared" si="33"/>
        <v>36.25</v>
      </c>
      <c r="AK98" s="68">
        <f t="shared" si="38"/>
        <v>72</v>
      </c>
      <c r="AL98" s="69">
        <f t="shared" si="46"/>
        <v>35</v>
      </c>
      <c r="AM98" s="69">
        <f t="shared" si="34"/>
        <v>8.75</v>
      </c>
      <c r="AN98" s="69">
        <f t="shared" si="39"/>
        <v>93</v>
      </c>
      <c r="AO98" s="70">
        <f t="shared" si="47"/>
        <v>30</v>
      </c>
      <c r="AP98" s="70">
        <f t="shared" si="35"/>
        <v>7.5</v>
      </c>
      <c r="AQ98" s="70">
        <f t="shared" si="40"/>
        <v>95</v>
      </c>
      <c r="AR98" s="99">
        <f t="shared" si="48"/>
        <v>80</v>
      </c>
      <c r="AS98" s="99">
        <f t="shared" si="36"/>
        <v>20</v>
      </c>
      <c r="AT98" s="99">
        <f t="shared" si="41"/>
        <v>84</v>
      </c>
      <c r="AU98" s="71">
        <f t="shared" si="50"/>
        <v>58</v>
      </c>
      <c r="AV98" s="72">
        <f t="shared" si="43"/>
        <v>18</v>
      </c>
      <c r="AW98" s="73">
        <f t="shared" si="44"/>
        <v>0.28000000000000003</v>
      </c>
      <c r="AX98" s="140">
        <f t="shared" si="42"/>
        <v>96</v>
      </c>
    </row>
    <row r="99" spans="1:50" ht="15" customHeight="1">
      <c r="A99" s="17">
        <v>93</v>
      </c>
      <c r="B99" s="38" t="s">
        <v>114</v>
      </c>
      <c r="C99" s="42">
        <v>35</v>
      </c>
      <c r="D99" s="21"/>
      <c r="E99" s="22">
        <v>35</v>
      </c>
      <c r="F99" s="22"/>
      <c r="G99" s="41">
        <v>35</v>
      </c>
      <c r="H99" s="46"/>
      <c r="I99" s="46"/>
      <c r="J99" s="54"/>
      <c r="K99" s="54"/>
      <c r="L99" s="41">
        <v>60</v>
      </c>
      <c r="M99" s="46"/>
      <c r="N99" s="60"/>
      <c r="O99" s="60"/>
      <c r="P99" s="60"/>
      <c r="Q99" s="41"/>
      <c r="R99" s="46"/>
      <c r="S99" s="78"/>
      <c r="T99" s="78"/>
      <c r="U99" s="22"/>
      <c r="V99" s="43">
        <v>35</v>
      </c>
      <c r="W99" s="39"/>
      <c r="X99" s="22"/>
      <c r="Y99" s="100"/>
      <c r="Z99" s="22"/>
      <c r="AA99" s="22"/>
      <c r="AB99" s="29"/>
      <c r="AC99" s="30"/>
      <c r="AD99" s="65">
        <v>93</v>
      </c>
      <c r="AE99" s="66" t="s">
        <v>168</v>
      </c>
      <c r="AF99" s="67">
        <f t="shared" si="31"/>
        <v>35</v>
      </c>
      <c r="AG99" s="98">
        <f t="shared" si="32"/>
        <v>8.75</v>
      </c>
      <c r="AH99" s="67">
        <f t="shared" si="37"/>
        <v>92</v>
      </c>
      <c r="AI99" s="68">
        <f t="shared" si="45"/>
        <v>35</v>
      </c>
      <c r="AJ99" s="68">
        <f t="shared" si="33"/>
        <v>8.75</v>
      </c>
      <c r="AK99" s="68">
        <f t="shared" si="38"/>
        <v>104</v>
      </c>
      <c r="AL99" s="69">
        <f t="shared" si="46"/>
        <v>130</v>
      </c>
      <c r="AM99" s="69">
        <f t="shared" si="34"/>
        <v>32.5</v>
      </c>
      <c r="AN99" s="69">
        <f t="shared" si="39"/>
        <v>72</v>
      </c>
      <c r="AO99" s="70">
        <f t="shared" si="47"/>
        <v>0</v>
      </c>
      <c r="AP99" s="70">
        <f t="shared" si="35"/>
        <v>0</v>
      </c>
      <c r="AQ99" s="70">
        <f t="shared" si="40"/>
        <v>98</v>
      </c>
      <c r="AR99" s="99">
        <f t="shared" si="48"/>
        <v>35</v>
      </c>
      <c r="AS99" s="99">
        <f t="shared" si="36"/>
        <v>8.75</v>
      </c>
      <c r="AT99" s="99">
        <f t="shared" si="41"/>
        <v>94</v>
      </c>
      <c r="AU99" s="71">
        <f t="shared" si="50"/>
        <v>47</v>
      </c>
      <c r="AV99" s="72">
        <f t="shared" si="43"/>
        <v>20</v>
      </c>
      <c r="AW99" s="73">
        <f t="shared" si="44"/>
        <v>0.2</v>
      </c>
      <c r="AX99" s="140">
        <f t="shared" si="42"/>
        <v>98</v>
      </c>
    </row>
    <row r="100" spans="1:50" ht="15" customHeight="1">
      <c r="A100" s="17">
        <v>94</v>
      </c>
      <c r="B100" s="38" t="s">
        <v>116</v>
      </c>
      <c r="C100" s="42"/>
      <c r="D100" s="21"/>
      <c r="E100" s="22"/>
      <c r="F100" s="22"/>
      <c r="G100" s="41">
        <v>25</v>
      </c>
      <c r="H100" s="46"/>
      <c r="I100" s="46"/>
      <c r="J100" s="54"/>
      <c r="K100" s="54"/>
      <c r="L100" s="41">
        <v>30</v>
      </c>
      <c r="M100" s="46"/>
      <c r="N100" s="60"/>
      <c r="O100" s="60"/>
      <c r="P100" s="60"/>
      <c r="Q100" s="41"/>
      <c r="R100" s="46"/>
      <c r="S100" s="78"/>
      <c r="T100" s="78"/>
      <c r="U100" s="22"/>
      <c r="V100" s="43">
        <v>20</v>
      </c>
      <c r="W100" s="39"/>
      <c r="X100" s="22"/>
      <c r="Y100" s="100"/>
      <c r="Z100" s="22"/>
      <c r="AA100" s="22">
        <v>30</v>
      </c>
      <c r="AB100" s="29"/>
      <c r="AC100" s="30"/>
      <c r="AD100" s="65">
        <v>94</v>
      </c>
      <c r="AE100" s="66" t="s">
        <v>169</v>
      </c>
      <c r="AF100" s="67">
        <f t="shared" si="31"/>
        <v>0</v>
      </c>
      <c r="AG100" s="98">
        <f t="shared" si="32"/>
        <v>0</v>
      </c>
      <c r="AH100" s="67">
        <f t="shared" si="37"/>
        <v>95</v>
      </c>
      <c r="AI100" s="68">
        <f t="shared" si="45"/>
        <v>0</v>
      </c>
      <c r="AJ100" s="68">
        <f t="shared" si="33"/>
        <v>0</v>
      </c>
      <c r="AK100" s="68">
        <f t="shared" si="38"/>
        <v>105</v>
      </c>
      <c r="AL100" s="69">
        <f t="shared" si="46"/>
        <v>105</v>
      </c>
      <c r="AM100" s="69">
        <f t="shared" si="34"/>
        <v>26.25</v>
      </c>
      <c r="AN100" s="69">
        <f t="shared" si="39"/>
        <v>79</v>
      </c>
      <c r="AO100" s="70">
        <f t="shared" si="47"/>
        <v>0</v>
      </c>
      <c r="AP100" s="70">
        <f t="shared" si="35"/>
        <v>0</v>
      </c>
      <c r="AQ100" s="70">
        <f t="shared" si="40"/>
        <v>98</v>
      </c>
      <c r="AR100" s="99">
        <f t="shared" si="48"/>
        <v>0</v>
      </c>
      <c r="AS100" s="99">
        <f t="shared" si="36"/>
        <v>0</v>
      </c>
      <c r="AT100" s="99">
        <f t="shared" si="41"/>
        <v>97</v>
      </c>
      <c r="AU100" s="71">
        <f t="shared" si="50"/>
        <v>21</v>
      </c>
      <c r="AV100" s="72">
        <f t="shared" si="43"/>
        <v>21</v>
      </c>
      <c r="AW100" s="73">
        <f t="shared" si="44"/>
        <v>0.16</v>
      </c>
      <c r="AX100" s="140">
        <f t="shared" si="42"/>
        <v>115</v>
      </c>
    </row>
    <row r="101" spans="1:50" ht="15" customHeight="1">
      <c r="A101" s="17">
        <v>95</v>
      </c>
      <c r="B101" s="38" t="s">
        <v>126</v>
      </c>
      <c r="C101" s="42">
        <v>60</v>
      </c>
      <c r="D101" s="21"/>
      <c r="E101" s="22"/>
      <c r="F101" s="22"/>
      <c r="G101" s="41"/>
      <c r="H101" s="46">
        <v>80</v>
      </c>
      <c r="I101" s="46"/>
      <c r="J101" s="54"/>
      <c r="K101" s="54"/>
      <c r="L101" s="41"/>
      <c r="M101" s="46">
        <v>60</v>
      </c>
      <c r="N101" s="60"/>
      <c r="O101" s="60"/>
      <c r="P101" s="60"/>
      <c r="Q101" s="41"/>
      <c r="R101" s="46"/>
      <c r="S101" s="78"/>
      <c r="T101" s="78"/>
      <c r="U101" s="22"/>
      <c r="V101" s="43"/>
      <c r="W101" s="39">
        <v>45</v>
      </c>
      <c r="X101" s="22"/>
      <c r="Y101" s="100"/>
      <c r="Z101" s="22">
        <v>65</v>
      </c>
      <c r="AA101" s="22"/>
      <c r="AB101" s="29"/>
      <c r="AC101" s="30"/>
      <c r="AD101" s="65">
        <v>95</v>
      </c>
      <c r="AE101" s="66" t="s">
        <v>170</v>
      </c>
      <c r="AF101" s="67">
        <f t="shared" si="31"/>
        <v>0</v>
      </c>
      <c r="AG101" s="98">
        <f t="shared" si="32"/>
        <v>0</v>
      </c>
      <c r="AH101" s="67">
        <f t="shared" si="37"/>
        <v>95</v>
      </c>
      <c r="AI101" s="68">
        <f t="shared" si="45"/>
        <v>0</v>
      </c>
      <c r="AJ101" s="68">
        <f t="shared" si="33"/>
        <v>0</v>
      </c>
      <c r="AK101" s="68">
        <f t="shared" si="38"/>
        <v>105</v>
      </c>
      <c r="AL101" s="69">
        <f t="shared" si="46"/>
        <v>0</v>
      </c>
      <c r="AM101" s="69">
        <f t="shared" si="34"/>
        <v>0</v>
      </c>
      <c r="AN101" s="69">
        <f t="shared" si="39"/>
        <v>97</v>
      </c>
      <c r="AO101" s="70">
        <f t="shared" si="47"/>
        <v>0</v>
      </c>
      <c r="AP101" s="70">
        <f t="shared" si="35"/>
        <v>0</v>
      </c>
      <c r="AQ101" s="70">
        <f t="shared" si="40"/>
        <v>98</v>
      </c>
      <c r="AR101" s="99">
        <f t="shared" si="48"/>
        <v>245</v>
      </c>
      <c r="AS101" s="99">
        <f t="shared" si="36"/>
        <v>61.25</v>
      </c>
      <c r="AT101" s="99">
        <f t="shared" si="41"/>
        <v>34</v>
      </c>
      <c r="AU101" s="71">
        <f t="shared" si="50"/>
        <v>49</v>
      </c>
      <c r="AV101" s="72">
        <f t="shared" si="43"/>
        <v>20</v>
      </c>
      <c r="AW101" s="73">
        <f t="shared" si="44"/>
        <v>0.2</v>
      </c>
      <c r="AX101" s="140">
        <f t="shared" si="42"/>
        <v>97</v>
      </c>
    </row>
    <row r="102" spans="1:50" ht="15" customHeight="1">
      <c r="A102" s="17">
        <v>96</v>
      </c>
      <c r="B102" s="38" t="s">
        <v>112</v>
      </c>
      <c r="C102" s="42"/>
      <c r="D102" s="21"/>
      <c r="E102" s="22"/>
      <c r="F102" s="21"/>
      <c r="G102" s="41">
        <v>85</v>
      </c>
      <c r="H102" s="46"/>
      <c r="I102" s="46"/>
      <c r="J102" s="54"/>
      <c r="K102" s="54"/>
      <c r="L102" s="41">
        <v>80</v>
      </c>
      <c r="M102" s="46"/>
      <c r="N102" s="60"/>
      <c r="O102" s="60"/>
      <c r="P102" s="60"/>
      <c r="Q102" s="41">
        <v>70</v>
      </c>
      <c r="R102" s="46"/>
      <c r="S102" s="78"/>
      <c r="T102" s="78"/>
      <c r="U102" s="22"/>
      <c r="V102" s="43"/>
      <c r="W102" s="39"/>
      <c r="X102" s="22"/>
      <c r="Y102" s="100"/>
      <c r="Z102" s="22"/>
      <c r="AA102" s="22"/>
      <c r="AB102" s="29"/>
      <c r="AC102" s="30"/>
      <c r="AD102" s="65">
        <v>96</v>
      </c>
      <c r="AE102" s="66" t="s">
        <v>171</v>
      </c>
      <c r="AF102" s="67">
        <f t="shared" si="31"/>
        <v>0</v>
      </c>
      <c r="AG102" s="98">
        <f t="shared" si="32"/>
        <v>0</v>
      </c>
      <c r="AH102" s="67">
        <f t="shared" si="37"/>
        <v>95</v>
      </c>
      <c r="AI102" s="68">
        <f t="shared" ref="AI102:AI111" si="51">SUM(E102,I102,N102,S102,X102)</f>
        <v>0</v>
      </c>
      <c r="AJ102" s="68">
        <f t="shared" si="33"/>
        <v>0</v>
      </c>
      <c r="AK102" s="68">
        <f t="shared" si="38"/>
        <v>105</v>
      </c>
      <c r="AL102" s="69">
        <f t="shared" ref="AL102:AL111" si="52">SUM(G102,L102,Q102,V102,AA102)</f>
        <v>235</v>
      </c>
      <c r="AM102" s="69">
        <f t="shared" si="34"/>
        <v>58.75</v>
      </c>
      <c r="AN102" s="69">
        <f t="shared" si="39"/>
        <v>48</v>
      </c>
      <c r="AO102" s="70">
        <f t="shared" ref="AO102:AO111" si="53">SUM(F102,K102,P102)</f>
        <v>0</v>
      </c>
      <c r="AP102" s="70">
        <f t="shared" si="35"/>
        <v>0</v>
      </c>
      <c r="AQ102" s="70">
        <f t="shared" si="40"/>
        <v>98</v>
      </c>
      <c r="AR102" s="99">
        <f t="shared" ref="AR102:AR111" si="54">SUM(C102,H102,M102,R102,W102)</f>
        <v>0</v>
      </c>
      <c r="AS102" s="99">
        <f t="shared" si="36"/>
        <v>0</v>
      </c>
      <c r="AT102" s="99">
        <f t="shared" si="41"/>
        <v>97</v>
      </c>
      <c r="AU102" s="71">
        <f t="shared" si="50"/>
        <v>47</v>
      </c>
      <c r="AV102" s="72">
        <f t="shared" si="43"/>
        <v>22</v>
      </c>
      <c r="AW102" s="73">
        <f t="shared" si="44"/>
        <v>0.12</v>
      </c>
      <c r="AX102" s="140">
        <f t="shared" si="42"/>
        <v>98</v>
      </c>
    </row>
    <row r="103" spans="1:50" ht="15" customHeight="1">
      <c r="A103" s="17">
        <v>97</v>
      </c>
      <c r="B103" s="38" t="s">
        <v>196</v>
      </c>
      <c r="C103" s="42"/>
      <c r="D103" s="21">
        <v>70</v>
      </c>
      <c r="E103" s="22"/>
      <c r="F103" s="21"/>
      <c r="G103" s="41"/>
      <c r="H103" s="46"/>
      <c r="I103" s="46">
        <v>45</v>
      </c>
      <c r="J103" s="54">
        <v>50</v>
      </c>
      <c r="K103" s="54"/>
      <c r="L103" s="41"/>
      <c r="M103" s="46"/>
      <c r="N103" s="60">
        <v>40</v>
      </c>
      <c r="O103" s="60"/>
      <c r="P103" s="60"/>
      <c r="Q103" s="41"/>
      <c r="R103" s="46"/>
      <c r="S103" s="78"/>
      <c r="T103" s="78"/>
      <c r="U103" s="22"/>
      <c r="V103" s="43"/>
      <c r="W103" s="39"/>
      <c r="X103" s="22">
        <v>80</v>
      </c>
      <c r="Y103" s="100"/>
      <c r="Z103" s="22"/>
      <c r="AA103" s="22"/>
      <c r="AB103" s="29"/>
      <c r="AC103" s="30"/>
      <c r="AD103" s="65">
        <v>97</v>
      </c>
      <c r="AE103" s="66" t="s">
        <v>67</v>
      </c>
      <c r="AF103" s="67">
        <f t="shared" si="31"/>
        <v>50</v>
      </c>
      <c r="AG103" s="98">
        <f t="shared" si="32"/>
        <v>12.5</v>
      </c>
      <c r="AH103" s="67">
        <f t="shared" si="37"/>
        <v>87</v>
      </c>
      <c r="AI103" s="68">
        <f t="shared" si="51"/>
        <v>165</v>
      </c>
      <c r="AJ103" s="68">
        <f t="shared" si="33"/>
        <v>41.25</v>
      </c>
      <c r="AK103" s="68">
        <f t="shared" si="38"/>
        <v>65</v>
      </c>
      <c r="AL103" s="69">
        <f t="shared" si="52"/>
        <v>0</v>
      </c>
      <c r="AM103" s="69">
        <f t="shared" si="34"/>
        <v>0</v>
      </c>
      <c r="AN103" s="69">
        <f t="shared" si="39"/>
        <v>97</v>
      </c>
      <c r="AO103" s="70">
        <f t="shared" si="53"/>
        <v>0</v>
      </c>
      <c r="AP103" s="70">
        <f t="shared" si="35"/>
        <v>0</v>
      </c>
      <c r="AQ103" s="70">
        <f t="shared" si="40"/>
        <v>98</v>
      </c>
      <c r="AR103" s="99">
        <f t="shared" si="54"/>
        <v>0</v>
      </c>
      <c r="AS103" s="99">
        <f t="shared" si="36"/>
        <v>0</v>
      </c>
      <c r="AT103" s="99">
        <f t="shared" si="41"/>
        <v>97</v>
      </c>
      <c r="AU103" s="71">
        <f t="shared" si="50"/>
        <v>43</v>
      </c>
      <c r="AV103" s="72">
        <f t="shared" si="43"/>
        <v>20</v>
      </c>
      <c r="AW103" s="73">
        <f t="shared" si="44"/>
        <v>0.2</v>
      </c>
      <c r="AX103" s="140">
        <f t="shared" si="42"/>
        <v>100</v>
      </c>
    </row>
    <row r="104" spans="1:50" ht="15" customHeight="1">
      <c r="A104" s="17">
        <v>99</v>
      </c>
      <c r="B104" s="38" t="s">
        <v>100</v>
      </c>
      <c r="C104" s="42"/>
      <c r="D104" s="21"/>
      <c r="E104" s="23"/>
      <c r="F104" s="21">
        <v>45</v>
      </c>
      <c r="G104" s="41"/>
      <c r="H104" s="46"/>
      <c r="I104" s="46">
        <v>40</v>
      </c>
      <c r="J104" s="54"/>
      <c r="K104" s="54"/>
      <c r="L104" s="41">
        <v>70</v>
      </c>
      <c r="M104" s="46"/>
      <c r="N104" s="60"/>
      <c r="O104" s="60"/>
      <c r="P104" s="60"/>
      <c r="Q104" s="41">
        <v>60</v>
      </c>
      <c r="R104" s="46"/>
      <c r="S104" s="78"/>
      <c r="T104" s="78"/>
      <c r="U104" s="22"/>
      <c r="V104" s="43"/>
      <c r="W104" s="39"/>
      <c r="X104" s="22"/>
      <c r="Y104" s="100"/>
      <c r="Z104" s="22"/>
      <c r="AA104" s="22"/>
      <c r="AB104" s="29"/>
      <c r="AC104" s="30"/>
      <c r="AD104" s="65">
        <v>99</v>
      </c>
      <c r="AE104" s="66" t="s">
        <v>172</v>
      </c>
      <c r="AF104" s="67">
        <f t="shared" si="31"/>
        <v>0</v>
      </c>
      <c r="AG104" s="98">
        <f t="shared" si="32"/>
        <v>0</v>
      </c>
      <c r="AH104" s="67">
        <f t="shared" ref="AH104:AH124" si="55">RANK(AF104,AF$8:AF$124)</f>
        <v>95</v>
      </c>
      <c r="AI104" s="68">
        <f t="shared" si="51"/>
        <v>40</v>
      </c>
      <c r="AJ104" s="68">
        <f t="shared" si="33"/>
        <v>10</v>
      </c>
      <c r="AK104" s="68">
        <f t="shared" ref="AK104:AK124" si="56">RANK(AI104,AI$8:AI$124)</f>
        <v>103</v>
      </c>
      <c r="AL104" s="69">
        <f t="shared" si="52"/>
        <v>130</v>
      </c>
      <c r="AM104" s="69">
        <f t="shared" si="34"/>
        <v>32.5</v>
      </c>
      <c r="AN104" s="69">
        <f t="shared" ref="AN104:AN124" si="57">RANK(AL104,AL$8:AL$124)</f>
        <v>72</v>
      </c>
      <c r="AO104" s="70">
        <f t="shared" si="53"/>
        <v>45</v>
      </c>
      <c r="AP104" s="70">
        <f t="shared" si="35"/>
        <v>11.25</v>
      </c>
      <c r="AQ104" s="70">
        <f t="shared" ref="AQ104:AQ124" si="58">RANK(AO104,AO$8:AO$124)</f>
        <v>86</v>
      </c>
      <c r="AR104" s="99">
        <f t="shared" si="54"/>
        <v>0</v>
      </c>
      <c r="AS104" s="99">
        <f t="shared" si="36"/>
        <v>0</v>
      </c>
      <c r="AT104" s="99">
        <f t="shared" ref="AT104:AT124" si="59">RANK(AR104,AR$8:AR$124)</f>
        <v>97</v>
      </c>
      <c r="AU104" s="71">
        <f t="shared" ref="AU104:AU114" si="60">SUM(AF104,AI104,AL104,AO104,AR104)/5</f>
        <v>43</v>
      </c>
      <c r="AV104" s="72">
        <f t="shared" si="43"/>
        <v>21</v>
      </c>
      <c r="AW104" s="73">
        <f t="shared" si="44"/>
        <v>0.16</v>
      </c>
      <c r="AX104" s="140">
        <f t="shared" ref="AX104:AX124" si="61">RANK(AU104,AU$8:AU$124)</f>
        <v>100</v>
      </c>
    </row>
    <row r="105" spans="1:50" ht="15" customHeight="1">
      <c r="A105" s="17">
        <v>100</v>
      </c>
      <c r="B105" s="38" t="s">
        <v>103</v>
      </c>
      <c r="C105" s="42">
        <v>55</v>
      </c>
      <c r="D105" s="21"/>
      <c r="E105" s="23"/>
      <c r="F105" s="21">
        <v>40</v>
      </c>
      <c r="G105" s="41"/>
      <c r="H105" s="46">
        <v>45</v>
      </c>
      <c r="I105" s="46">
        <v>40</v>
      </c>
      <c r="J105" s="54">
        <v>45</v>
      </c>
      <c r="K105" s="54"/>
      <c r="L105" s="41">
        <v>60</v>
      </c>
      <c r="M105" s="46">
        <v>35</v>
      </c>
      <c r="N105" s="60">
        <v>35</v>
      </c>
      <c r="O105" s="60">
        <v>40</v>
      </c>
      <c r="P105" s="60"/>
      <c r="Q105" s="41">
        <v>35</v>
      </c>
      <c r="R105" s="46">
        <v>40</v>
      </c>
      <c r="S105" s="78">
        <v>35</v>
      </c>
      <c r="T105" s="78">
        <v>40</v>
      </c>
      <c r="U105" s="22">
        <v>35</v>
      </c>
      <c r="V105" s="43">
        <v>30</v>
      </c>
      <c r="W105" s="39"/>
      <c r="X105" s="22">
        <v>50</v>
      </c>
      <c r="Y105" s="100">
        <v>35</v>
      </c>
      <c r="Z105" s="22">
        <v>25</v>
      </c>
      <c r="AA105" s="22">
        <v>30</v>
      </c>
      <c r="AB105" s="29"/>
      <c r="AC105" s="30"/>
      <c r="AD105" s="65">
        <v>100</v>
      </c>
      <c r="AE105" s="66" t="s">
        <v>173</v>
      </c>
      <c r="AF105" s="67">
        <f t="shared" si="31"/>
        <v>160</v>
      </c>
      <c r="AG105" s="98">
        <f t="shared" si="32"/>
        <v>40</v>
      </c>
      <c r="AH105" s="67">
        <f t="shared" si="55"/>
        <v>60</v>
      </c>
      <c r="AI105" s="68">
        <f t="shared" si="51"/>
        <v>160</v>
      </c>
      <c r="AJ105" s="68">
        <f t="shared" si="33"/>
        <v>40</v>
      </c>
      <c r="AK105" s="68">
        <f t="shared" si="56"/>
        <v>66</v>
      </c>
      <c r="AL105" s="69">
        <f t="shared" si="52"/>
        <v>155</v>
      </c>
      <c r="AM105" s="69">
        <f t="shared" si="34"/>
        <v>38.75</v>
      </c>
      <c r="AN105" s="69">
        <f t="shared" si="57"/>
        <v>67</v>
      </c>
      <c r="AO105" s="70">
        <f t="shared" si="53"/>
        <v>40</v>
      </c>
      <c r="AP105" s="70">
        <f t="shared" si="35"/>
        <v>10</v>
      </c>
      <c r="AQ105" s="70">
        <f t="shared" si="58"/>
        <v>90</v>
      </c>
      <c r="AR105" s="99">
        <f t="shared" si="54"/>
        <v>175</v>
      </c>
      <c r="AS105" s="99">
        <f t="shared" si="36"/>
        <v>43.75</v>
      </c>
      <c r="AT105" s="99">
        <f t="shared" si="59"/>
        <v>56</v>
      </c>
      <c r="AU105" s="71">
        <f t="shared" si="60"/>
        <v>138</v>
      </c>
      <c r="AV105" s="72">
        <f t="shared" si="43"/>
        <v>6</v>
      </c>
      <c r="AW105" s="73">
        <f t="shared" si="44"/>
        <v>0.76</v>
      </c>
      <c r="AX105" s="140">
        <f t="shared" si="61"/>
        <v>64</v>
      </c>
    </row>
    <row r="106" spans="1:50" ht="15" customHeight="1">
      <c r="A106" s="17">
        <v>101</v>
      </c>
      <c r="B106" s="38" t="s">
        <v>105</v>
      </c>
      <c r="C106" s="42"/>
      <c r="D106" s="21"/>
      <c r="E106" s="23"/>
      <c r="F106" s="21">
        <v>25</v>
      </c>
      <c r="G106" s="41">
        <v>65</v>
      </c>
      <c r="H106" s="46">
        <v>50</v>
      </c>
      <c r="I106" s="46"/>
      <c r="J106" s="54"/>
      <c r="K106" s="54"/>
      <c r="L106" s="41"/>
      <c r="M106" s="46"/>
      <c r="N106" s="60">
        <v>55</v>
      </c>
      <c r="O106" s="60">
        <v>50</v>
      </c>
      <c r="P106" s="60">
        <v>60</v>
      </c>
      <c r="Q106" s="41">
        <v>35</v>
      </c>
      <c r="R106" s="46"/>
      <c r="S106" s="78"/>
      <c r="T106" s="78"/>
      <c r="U106" s="22">
        <v>60</v>
      </c>
      <c r="V106" s="43"/>
      <c r="W106" s="39">
        <v>65</v>
      </c>
      <c r="X106" s="22">
        <v>35</v>
      </c>
      <c r="Y106" s="100"/>
      <c r="Z106" s="22"/>
      <c r="AA106" s="22"/>
      <c r="AB106" s="29"/>
      <c r="AC106" s="30"/>
      <c r="AD106" s="65">
        <v>101</v>
      </c>
      <c r="AE106" s="66" t="s">
        <v>174</v>
      </c>
      <c r="AF106" s="67">
        <f t="shared" si="31"/>
        <v>50</v>
      </c>
      <c r="AG106" s="98">
        <f t="shared" si="32"/>
        <v>12.5</v>
      </c>
      <c r="AH106" s="67">
        <f t="shared" si="55"/>
        <v>87</v>
      </c>
      <c r="AI106" s="68">
        <f t="shared" si="51"/>
        <v>90</v>
      </c>
      <c r="AJ106" s="68">
        <f t="shared" si="33"/>
        <v>22.5</v>
      </c>
      <c r="AK106" s="68">
        <f t="shared" si="56"/>
        <v>90</v>
      </c>
      <c r="AL106" s="69">
        <f t="shared" si="52"/>
        <v>100</v>
      </c>
      <c r="AM106" s="69">
        <f t="shared" si="34"/>
        <v>25</v>
      </c>
      <c r="AN106" s="69">
        <f t="shared" si="57"/>
        <v>80</v>
      </c>
      <c r="AO106" s="70">
        <f t="shared" si="53"/>
        <v>85</v>
      </c>
      <c r="AP106" s="70">
        <f t="shared" si="35"/>
        <v>21.25</v>
      </c>
      <c r="AQ106" s="70">
        <f t="shared" si="58"/>
        <v>72</v>
      </c>
      <c r="AR106" s="99">
        <f t="shared" si="54"/>
        <v>115</v>
      </c>
      <c r="AS106" s="99">
        <f t="shared" si="36"/>
        <v>28.75</v>
      </c>
      <c r="AT106" s="99">
        <f t="shared" si="59"/>
        <v>73</v>
      </c>
      <c r="AU106" s="71">
        <f t="shared" si="60"/>
        <v>88</v>
      </c>
      <c r="AV106" s="72">
        <f t="shared" si="43"/>
        <v>15</v>
      </c>
      <c r="AW106" s="73">
        <f t="shared" si="44"/>
        <v>0.4</v>
      </c>
      <c r="AX106" s="140">
        <f t="shared" si="61"/>
        <v>82</v>
      </c>
    </row>
    <row r="107" spans="1:50" ht="15" customHeight="1">
      <c r="A107" s="17">
        <v>102</v>
      </c>
      <c r="B107" s="38" t="s">
        <v>106</v>
      </c>
      <c r="C107" s="42">
        <v>45</v>
      </c>
      <c r="D107" s="21"/>
      <c r="E107" s="23">
        <v>75</v>
      </c>
      <c r="F107" s="21"/>
      <c r="G107" s="41">
        <v>65</v>
      </c>
      <c r="H107" s="46">
        <v>55</v>
      </c>
      <c r="I107" s="46">
        <v>55</v>
      </c>
      <c r="J107" s="54">
        <v>70</v>
      </c>
      <c r="K107" s="54">
        <v>70</v>
      </c>
      <c r="L107" s="41">
        <v>65</v>
      </c>
      <c r="M107" s="46">
        <v>60</v>
      </c>
      <c r="N107" s="60">
        <v>75</v>
      </c>
      <c r="O107" s="60">
        <v>30</v>
      </c>
      <c r="P107" s="60">
        <v>65</v>
      </c>
      <c r="Q107" s="43">
        <v>75</v>
      </c>
      <c r="R107" s="46">
        <v>75</v>
      </c>
      <c r="S107" s="78">
        <v>45</v>
      </c>
      <c r="T107" s="78">
        <v>70</v>
      </c>
      <c r="U107" s="22">
        <v>60</v>
      </c>
      <c r="V107" s="43">
        <v>75</v>
      </c>
      <c r="W107" s="39">
        <v>50</v>
      </c>
      <c r="X107" s="22">
        <v>75</v>
      </c>
      <c r="Y107" s="100">
        <v>45</v>
      </c>
      <c r="Z107" s="22">
        <v>55</v>
      </c>
      <c r="AA107" s="22">
        <v>70</v>
      </c>
      <c r="AB107" s="29"/>
      <c r="AC107" s="30"/>
      <c r="AD107" s="65">
        <v>102</v>
      </c>
      <c r="AE107" s="66" t="s">
        <v>175</v>
      </c>
      <c r="AF107" s="67">
        <f t="shared" si="31"/>
        <v>290</v>
      </c>
      <c r="AG107" s="98">
        <f t="shared" si="32"/>
        <v>72.5</v>
      </c>
      <c r="AH107" s="67">
        <f t="shared" si="55"/>
        <v>24</v>
      </c>
      <c r="AI107" s="68">
        <f t="shared" si="51"/>
        <v>325</v>
      </c>
      <c r="AJ107" s="68">
        <f t="shared" si="33"/>
        <v>81.25</v>
      </c>
      <c r="AK107" s="68">
        <f t="shared" si="56"/>
        <v>21</v>
      </c>
      <c r="AL107" s="69">
        <f t="shared" si="52"/>
        <v>350</v>
      </c>
      <c r="AM107" s="69">
        <f t="shared" si="34"/>
        <v>87.5</v>
      </c>
      <c r="AN107" s="69">
        <f t="shared" si="57"/>
        <v>27</v>
      </c>
      <c r="AO107" s="70">
        <f t="shared" si="53"/>
        <v>135</v>
      </c>
      <c r="AP107" s="70">
        <f t="shared" si="35"/>
        <v>33.75</v>
      </c>
      <c r="AQ107" s="70">
        <f t="shared" si="58"/>
        <v>54</v>
      </c>
      <c r="AR107" s="99">
        <f t="shared" si="54"/>
        <v>285</v>
      </c>
      <c r="AS107" s="99">
        <f t="shared" si="36"/>
        <v>71.25</v>
      </c>
      <c r="AT107" s="99">
        <f t="shared" si="59"/>
        <v>25</v>
      </c>
      <c r="AU107" s="71">
        <f t="shared" si="60"/>
        <v>277</v>
      </c>
      <c r="AV107" s="72">
        <f t="shared" si="43"/>
        <v>2</v>
      </c>
      <c r="AW107" s="73">
        <f t="shared" si="44"/>
        <v>0.92</v>
      </c>
      <c r="AX107" s="140">
        <f t="shared" si="61"/>
        <v>24</v>
      </c>
    </row>
    <row r="108" spans="1:50" ht="15" customHeight="1">
      <c r="A108" s="17">
        <v>103</v>
      </c>
      <c r="B108" s="38" t="s">
        <v>110</v>
      </c>
      <c r="C108" s="42">
        <v>35</v>
      </c>
      <c r="D108" s="21"/>
      <c r="E108" s="23">
        <v>50</v>
      </c>
      <c r="F108" s="23"/>
      <c r="G108" s="41">
        <v>60</v>
      </c>
      <c r="H108" s="45">
        <v>65</v>
      </c>
      <c r="I108" s="46">
        <v>35</v>
      </c>
      <c r="J108" s="54">
        <v>30</v>
      </c>
      <c r="K108" s="54">
        <v>40</v>
      </c>
      <c r="L108" s="41">
        <v>45</v>
      </c>
      <c r="M108" s="46">
        <v>40</v>
      </c>
      <c r="N108" s="60">
        <v>30</v>
      </c>
      <c r="O108" s="60">
        <v>25</v>
      </c>
      <c r="P108" s="60">
        <v>55</v>
      </c>
      <c r="Q108" s="41">
        <v>35</v>
      </c>
      <c r="R108" s="46">
        <v>25</v>
      </c>
      <c r="S108" s="78">
        <v>35</v>
      </c>
      <c r="T108" s="78"/>
      <c r="U108" s="22">
        <v>40</v>
      </c>
      <c r="V108" s="43"/>
      <c r="W108" s="39">
        <v>45</v>
      </c>
      <c r="X108" s="22">
        <v>30</v>
      </c>
      <c r="Y108" s="100"/>
      <c r="Z108" s="22">
        <v>60</v>
      </c>
      <c r="AA108" s="22">
        <v>55</v>
      </c>
      <c r="AB108" s="29"/>
      <c r="AC108" s="30"/>
      <c r="AD108" s="65">
        <v>103</v>
      </c>
      <c r="AE108" s="66" t="s">
        <v>176</v>
      </c>
      <c r="AF108" s="67">
        <f t="shared" si="31"/>
        <v>105</v>
      </c>
      <c r="AG108" s="98">
        <f t="shared" si="32"/>
        <v>26.25</v>
      </c>
      <c r="AH108" s="67">
        <f t="shared" si="55"/>
        <v>76</v>
      </c>
      <c r="AI108" s="68">
        <f t="shared" si="51"/>
        <v>180</v>
      </c>
      <c r="AJ108" s="68">
        <f t="shared" si="33"/>
        <v>45</v>
      </c>
      <c r="AK108" s="68">
        <f t="shared" si="56"/>
        <v>62</v>
      </c>
      <c r="AL108" s="69">
        <f t="shared" si="52"/>
        <v>195</v>
      </c>
      <c r="AM108" s="69">
        <f t="shared" si="34"/>
        <v>48.75</v>
      </c>
      <c r="AN108" s="69">
        <f t="shared" si="57"/>
        <v>59</v>
      </c>
      <c r="AO108" s="70">
        <f t="shared" si="53"/>
        <v>95</v>
      </c>
      <c r="AP108" s="70">
        <f t="shared" si="35"/>
        <v>23.75</v>
      </c>
      <c r="AQ108" s="70">
        <f t="shared" si="58"/>
        <v>71</v>
      </c>
      <c r="AR108" s="99">
        <f t="shared" si="54"/>
        <v>210</v>
      </c>
      <c r="AS108" s="99">
        <f t="shared" si="36"/>
        <v>52.5</v>
      </c>
      <c r="AT108" s="99">
        <f t="shared" si="59"/>
        <v>48</v>
      </c>
      <c r="AU108" s="71">
        <f t="shared" si="60"/>
        <v>157</v>
      </c>
      <c r="AV108" s="72">
        <f t="shared" si="43"/>
        <v>5</v>
      </c>
      <c r="AW108" s="73">
        <f t="shared" si="44"/>
        <v>0.8</v>
      </c>
      <c r="AX108" s="140">
        <f t="shared" si="61"/>
        <v>60</v>
      </c>
    </row>
    <row r="109" spans="1:50" ht="15" customHeight="1">
      <c r="A109" s="17">
        <v>104</v>
      </c>
      <c r="B109" s="38" t="s">
        <v>122</v>
      </c>
      <c r="C109" s="42">
        <v>70</v>
      </c>
      <c r="D109" s="21"/>
      <c r="E109" s="23"/>
      <c r="F109" s="23"/>
      <c r="G109" s="41"/>
      <c r="H109" s="46">
        <v>70</v>
      </c>
      <c r="I109" s="46">
        <v>70</v>
      </c>
      <c r="J109" s="54">
        <v>80</v>
      </c>
      <c r="K109" s="54">
        <v>75</v>
      </c>
      <c r="L109" s="41">
        <v>75</v>
      </c>
      <c r="M109" s="46">
        <v>65</v>
      </c>
      <c r="N109" s="60">
        <v>60</v>
      </c>
      <c r="O109" s="60">
        <v>60</v>
      </c>
      <c r="P109" s="60">
        <v>50</v>
      </c>
      <c r="Q109" s="41">
        <v>80</v>
      </c>
      <c r="R109" s="46"/>
      <c r="S109" s="78">
        <v>50</v>
      </c>
      <c r="T109" s="78">
        <v>55</v>
      </c>
      <c r="U109" s="22">
        <v>55</v>
      </c>
      <c r="V109" s="43">
        <v>60</v>
      </c>
      <c r="W109" s="39"/>
      <c r="X109" s="22"/>
      <c r="Y109" s="100">
        <v>35</v>
      </c>
      <c r="Z109" s="22"/>
      <c r="AA109" s="22"/>
      <c r="AB109" s="29"/>
      <c r="AC109" s="30"/>
      <c r="AD109" s="65">
        <v>104</v>
      </c>
      <c r="AE109" s="66" t="s">
        <v>177</v>
      </c>
      <c r="AF109" s="67">
        <f t="shared" si="31"/>
        <v>230</v>
      </c>
      <c r="AG109" s="98">
        <f t="shared" si="32"/>
        <v>57.5</v>
      </c>
      <c r="AH109" s="67">
        <f t="shared" si="55"/>
        <v>41</v>
      </c>
      <c r="AI109" s="68">
        <f t="shared" si="51"/>
        <v>180</v>
      </c>
      <c r="AJ109" s="68">
        <f t="shared" si="33"/>
        <v>45</v>
      </c>
      <c r="AK109" s="68">
        <f t="shared" si="56"/>
        <v>62</v>
      </c>
      <c r="AL109" s="69">
        <f t="shared" si="52"/>
        <v>215</v>
      </c>
      <c r="AM109" s="69">
        <f t="shared" si="34"/>
        <v>53.75</v>
      </c>
      <c r="AN109" s="69">
        <f t="shared" si="57"/>
        <v>54</v>
      </c>
      <c r="AO109" s="70">
        <f t="shared" si="53"/>
        <v>125</v>
      </c>
      <c r="AP109" s="70">
        <f t="shared" si="35"/>
        <v>31.25</v>
      </c>
      <c r="AQ109" s="70">
        <f t="shared" si="58"/>
        <v>61</v>
      </c>
      <c r="AR109" s="99">
        <f t="shared" si="54"/>
        <v>205</v>
      </c>
      <c r="AS109" s="99">
        <f t="shared" si="36"/>
        <v>51.25</v>
      </c>
      <c r="AT109" s="99">
        <f t="shared" si="59"/>
        <v>50</v>
      </c>
      <c r="AU109" s="71">
        <f t="shared" si="60"/>
        <v>191</v>
      </c>
      <c r="AV109" s="72">
        <f t="shared" si="43"/>
        <v>9</v>
      </c>
      <c r="AW109" s="73">
        <f t="shared" si="44"/>
        <v>0.64</v>
      </c>
      <c r="AX109" s="140">
        <f t="shared" si="61"/>
        <v>52</v>
      </c>
    </row>
    <row r="110" spans="1:50" ht="15" customHeight="1">
      <c r="A110" s="17">
        <v>105</v>
      </c>
      <c r="B110" s="38" t="s">
        <v>123</v>
      </c>
      <c r="C110" s="47">
        <v>70</v>
      </c>
      <c r="D110" s="37"/>
      <c r="E110" s="22"/>
      <c r="F110" s="22"/>
      <c r="G110" s="43"/>
      <c r="H110" s="46"/>
      <c r="I110" s="46"/>
      <c r="J110" s="54">
        <v>65</v>
      </c>
      <c r="K110" s="54">
        <v>55</v>
      </c>
      <c r="L110" s="41"/>
      <c r="M110" s="46"/>
      <c r="N110" s="60">
        <v>40</v>
      </c>
      <c r="O110" s="60"/>
      <c r="P110" s="60"/>
      <c r="Q110" s="41"/>
      <c r="R110" s="46"/>
      <c r="S110" s="78"/>
      <c r="T110" s="78"/>
      <c r="U110" s="22"/>
      <c r="V110" s="43">
        <v>50</v>
      </c>
      <c r="W110" s="39"/>
      <c r="X110" s="22">
        <v>70</v>
      </c>
      <c r="Y110" s="100"/>
      <c r="Z110" s="22"/>
      <c r="AA110" s="22"/>
      <c r="AB110" s="29"/>
      <c r="AC110" s="30"/>
      <c r="AD110" s="65">
        <v>105</v>
      </c>
      <c r="AE110" s="66" t="s">
        <v>178</v>
      </c>
      <c r="AF110" s="67">
        <f t="shared" si="31"/>
        <v>65</v>
      </c>
      <c r="AG110" s="98">
        <f t="shared" si="32"/>
        <v>16.25</v>
      </c>
      <c r="AH110" s="67">
        <f t="shared" si="55"/>
        <v>80</v>
      </c>
      <c r="AI110" s="68">
        <f t="shared" si="51"/>
        <v>110</v>
      </c>
      <c r="AJ110" s="68">
        <f t="shared" si="33"/>
        <v>27.5</v>
      </c>
      <c r="AK110" s="68">
        <f t="shared" si="56"/>
        <v>84</v>
      </c>
      <c r="AL110" s="69">
        <f t="shared" si="52"/>
        <v>50</v>
      </c>
      <c r="AM110" s="69">
        <f t="shared" si="34"/>
        <v>12.5</v>
      </c>
      <c r="AN110" s="69">
        <f t="shared" si="57"/>
        <v>88</v>
      </c>
      <c r="AO110" s="70">
        <f t="shared" si="53"/>
        <v>55</v>
      </c>
      <c r="AP110" s="70">
        <f t="shared" si="35"/>
        <v>13.75</v>
      </c>
      <c r="AQ110" s="70">
        <f t="shared" si="58"/>
        <v>84</v>
      </c>
      <c r="AR110" s="99">
        <f t="shared" si="54"/>
        <v>70</v>
      </c>
      <c r="AS110" s="99">
        <f t="shared" si="36"/>
        <v>17.5</v>
      </c>
      <c r="AT110" s="99">
        <f t="shared" si="59"/>
        <v>88</v>
      </c>
      <c r="AU110" s="71">
        <f t="shared" si="60"/>
        <v>70</v>
      </c>
      <c r="AV110" s="72">
        <f t="shared" si="43"/>
        <v>19</v>
      </c>
      <c r="AW110" s="73">
        <f t="shared" si="44"/>
        <v>0.24</v>
      </c>
      <c r="AX110" s="140">
        <f t="shared" si="61"/>
        <v>91</v>
      </c>
    </row>
    <row r="111" spans="1:50" ht="15" customHeight="1">
      <c r="A111" s="17">
        <v>106</v>
      </c>
      <c r="B111" s="38" t="s">
        <v>124</v>
      </c>
      <c r="C111" s="47">
        <v>70</v>
      </c>
      <c r="D111" s="37"/>
      <c r="E111" s="22"/>
      <c r="F111" s="22"/>
      <c r="G111" s="43"/>
      <c r="H111" s="46">
        <v>70</v>
      </c>
      <c r="I111" s="46"/>
      <c r="J111" s="54"/>
      <c r="K111" s="54"/>
      <c r="L111" s="41"/>
      <c r="M111" s="46">
        <v>55</v>
      </c>
      <c r="N111" s="60"/>
      <c r="O111" s="60"/>
      <c r="P111" s="60"/>
      <c r="Q111" s="41"/>
      <c r="R111" s="46">
        <v>65</v>
      </c>
      <c r="S111" s="78"/>
      <c r="T111" s="78"/>
      <c r="U111" s="22"/>
      <c r="V111" s="43"/>
      <c r="W111" s="39">
        <v>65</v>
      </c>
      <c r="X111" s="22"/>
      <c r="Y111" s="100"/>
      <c r="Z111" s="22"/>
      <c r="AA111" s="22"/>
      <c r="AB111" s="29"/>
      <c r="AC111" s="30"/>
      <c r="AD111" s="65">
        <v>106</v>
      </c>
      <c r="AE111" s="66" t="s">
        <v>179</v>
      </c>
      <c r="AF111" s="67">
        <f t="shared" si="31"/>
        <v>0</v>
      </c>
      <c r="AG111" s="98">
        <f t="shared" si="32"/>
        <v>0</v>
      </c>
      <c r="AH111" s="67">
        <f t="shared" si="55"/>
        <v>95</v>
      </c>
      <c r="AI111" s="68">
        <f t="shared" si="51"/>
        <v>0</v>
      </c>
      <c r="AJ111" s="68">
        <f t="shared" si="33"/>
        <v>0</v>
      </c>
      <c r="AK111" s="68">
        <f t="shared" si="56"/>
        <v>105</v>
      </c>
      <c r="AL111" s="69">
        <f t="shared" si="52"/>
        <v>0</v>
      </c>
      <c r="AM111" s="69">
        <f t="shared" si="34"/>
        <v>0</v>
      </c>
      <c r="AN111" s="69">
        <f t="shared" si="57"/>
        <v>97</v>
      </c>
      <c r="AO111" s="70">
        <f t="shared" si="53"/>
        <v>0</v>
      </c>
      <c r="AP111" s="70">
        <f t="shared" si="35"/>
        <v>0</v>
      </c>
      <c r="AQ111" s="70">
        <f t="shared" si="58"/>
        <v>98</v>
      </c>
      <c r="AR111" s="99">
        <f t="shared" si="54"/>
        <v>325</v>
      </c>
      <c r="AS111" s="99">
        <f t="shared" si="36"/>
        <v>81.25</v>
      </c>
      <c r="AT111" s="99">
        <f t="shared" si="59"/>
        <v>20</v>
      </c>
      <c r="AU111" s="71">
        <f t="shared" si="60"/>
        <v>65</v>
      </c>
      <c r="AV111" s="72">
        <f t="shared" si="43"/>
        <v>20</v>
      </c>
      <c r="AW111" s="73">
        <f t="shared" si="44"/>
        <v>0.2</v>
      </c>
      <c r="AX111" s="140">
        <f t="shared" si="61"/>
        <v>93</v>
      </c>
    </row>
    <row r="112" spans="1:50" ht="15" customHeight="1">
      <c r="A112" s="17">
        <v>107</v>
      </c>
      <c r="B112" s="38" t="s">
        <v>125</v>
      </c>
      <c r="C112" s="47">
        <v>60</v>
      </c>
      <c r="D112" s="37"/>
      <c r="E112" s="22"/>
      <c r="F112" s="22"/>
      <c r="G112" s="43"/>
      <c r="H112" s="46">
        <v>55</v>
      </c>
      <c r="I112" s="46"/>
      <c r="J112" s="54"/>
      <c r="K112" s="54"/>
      <c r="L112" s="41"/>
      <c r="M112" s="46">
        <v>50</v>
      </c>
      <c r="N112" s="60"/>
      <c r="O112" s="60"/>
      <c r="P112" s="60"/>
      <c r="Q112" s="41"/>
      <c r="R112" s="46"/>
      <c r="S112" s="78"/>
      <c r="T112" s="78"/>
      <c r="U112" s="22"/>
      <c r="V112" s="43"/>
      <c r="W112" s="39"/>
      <c r="X112" s="22"/>
      <c r="Y112" s="100"/>
      <c r="Z112" s="22"/>
      <c r="AA112" s="22"/>
      <c r="AB112" s="29"/>
      <c r="AC112" s="30"/>
      <c r="AD112" s="65">
        <v>107</v>
      </c>
      <c r="AE112" s="66" t="s">
        <v>180</v>
      </c>
      <c r="AF112" s="67">
        <f t="shared" si="31"/>
        <v>0</v>
      </c>
      <c r="AG112" s="98">
        <f t="shared" si="32"/>
        <v>0</v>
      </c>
      <c r="AH112" s="67">
        <f t="shared" si="55"/>
        <v>95</v>
      </c>
      <c r="AI112" s="68">
        <f t="shared" ref="AI112:AI116" si="62">SUM(E112,I112,N112,S112,X112)</f>
        <v>0</v>
      </c>
      <c r="AJ112" s="68">
        <f t="shared" si="33"/>
        <v>0</v>
      </c>
      <c r="AK112" s="68">
        <f t="shared" si="56"/>
        <v>105</v>
      </c>
      <c r="AL112" s="69">
        <f t="shared" ref="AL112:AL116" si="63">SUM(G112,L112,Q112,V112,AA112)</f>
        <v>0</v>
      </c>
      <c r="AM112" s="69">
        <f t="shared" si="34"/>
        <v>0</v>
      </c>
      <c r="AN112" s="69">
        <f t="shared" si="57"/>
        <v>97</v>
      </c>
      <c r="AO112" s="70">
        <f t="shared" ref="AO112:AO116" si="64">SUM(F112,K112,P112)</f>
        <v>0</v>
      </c>
      <c r="AP112" s="70">
        <f t="shared" si="35"/>
        <v>0</v>
      </c>
      <c r="AQ112" s="70">
        <f t="shared" si="58"/>
        <v>98</v>
      </c>
      <c r="AR112" s="99">
        <f t="shared" ref="AR112:AR116" si="65">SUM(C112,H112,M112,R112,W112)</f>
        <v>165</v>
      </c>
      <c r="AS112" s="99">
        <f t="shared" si="36"/>
        <v>41.25</v>
      </c>
      <c r="AT112" s="99">
        <f t="shared" si="59"/>
        <v>61</v>
      </c>
      <c r="AU112" s="71">
        <f t="shared" si="60"/>
        <v>33</v>
      </c>
      <c r="AV112" s="72">
        <f t="shared" si="43"/>
        <v>22</v>
      </c>
      <c r="AW112" s="73">
        <f t="shared" si="44"/>
        <v>0.12</v>
      </c>
      <c r="AX112" s="140">
        <f t="shared" si="61"/>
        <v>109</v>
      </c>
    </row>
    <row r="113" spans="1:50" ht="15" customHeight="1">
      <c r="A113" s="17">
        <v>108</v>
      </c>
      <c r="B113" s="38" t="s">
        <v>127</v>
      </c>
      <c r="C113" s="47">
        <v>55</v>
      </c>
      <c r="D113" s="37"/>
      <c r="E113" s="22"/>
      <c r="F113" s="22"/>
      <c r="G113" s="43"/>
      <c r="H113" s="46">
        <v>50</v>
      </c>
      <c r="I113" s="46">
        <v>40</v>
      </c>
      <c r="J113" s="54">
        <v>45</v>
      </c>
      <c r="K113" s="54"/>
      <c r="L113" s="41"/>
      <c r="M113" s="46">
        <v>40</v>
      </c>
      <c r="N113" s="22">
        <v>45</v>
      </c>
      <c r="O113" s="60"/>
      <c r="P113" s="60"/>
      <c r="Q113" s="41"/>
      <c r="R113" s="46">
        <v>40</v>
      </c>
      <c r="S113" s="78">
        <v>40</v>
      </c>
      <c r="T113" s="78">
        <v>35</v>
      </c>
      <c r="U113" s="22"/>
      <c r="V113" s="43"/>
      <c r="W113" s="39">
        <v>30</v>
      </c>
      <c r="X113" s="22">
        <v>35</v>
      </c>
      <c r="Y113" s="100">
        <v>45</v>
      </c>
      <c r="Z113" s="22"/>
      <c r="AA113" s="22"/>
      <c r="AB113" s="29"/>
      <c r="AC113" s="30"/>
      <c r="AD113" s="65">
        <v>108</v>
      </c>
      <c r="AE113" s="66" t="s">
        <v>181</v>
      </c>
      <c r="AF113" s="67">
        <f t="shared" si="31"/>
        <v>125</v>
      </c>
      <c r="AG113" s="98">
        <f t="shared" si="32"/>
        <v>31.25</v>
      </c>
      <c r="AH113" s="67">
        <f t="shared" si="55"/>
        <v>72</v>
      </c>
      <c r="AI113" s="68">
        <f t="shared" si="62"/>
        <v>160</v>
      </c>
      <c r="AJ113" s="68">
        <f t="shared" si="33"/>
        <v>40</v>
      </c>
      <c r="AK113" s="68">
        <f t="shared" si="56"/>
        <v>66</v>
      </c>
      <c r="AL113" s="69">
        <f t="shared" si="63"/>
        <v>0</v>
      </c>
      <c r="AM113" s="69">
        <f t="shared" si="34"/>
        <v>0</v>
      </c>
      <c r="AN113" s="69">
        <f t="shared" si="57"/>
        <v>97</v>
      </c>
      <c r="AO113" s="70">
        <f t="shared" si="64"/>
        <v>0</v>
      </c>
      <c r="AP113" s="70">
        <f t="shared" si="35"/>
        <v>0</v>
      </c>
      <c r="AQ113" s="70">
        <f t="shared" si="58"/>
        <v>98</v>
      </c>
      <c r="AR113" s="99">
        <f t="shared" si="65"/>
        <v>215</v>
      </c>
      <c r="AS113" s="99">
        <f t="shared" si="36"/>
        <v>53.75</v>
      </c>
      <c r="AT113" s="99">
        <f t="shared" si="59"/>
        <v>44</v>
      </c>
      <c r="AU113" s="71">
        <f t="shared" si="60"/>
        <v>100</v>
      </c>
      <c r="AV113" s="72">
        <f t="shared" si="43"/>
        <v>13</v>
      </c>
      <c r="AW113" s="73">
        <f t="shared" si="44"/>
        <v>0.48</v>
      </c>
      <c r="AX113" s="140">
        <f t="shared" si="61"/>
        <v>75</v>
      </c>
    </row>
    <row r="114" spans="1:50" ht="15.75" customHeight="1">
      <c r="A114" s="17">
        <v>109</v>
      </c>
      <c r="B114" s="38" t="s">
        <v>128</v>
      </c>
      <c r="C114" s="47">
        <v>50</v>
      </c>
      <c r="D114" s="37"/>
      <c r="E114" s="22"/>
      <c r="F114" s="22"/>
      <c r="G114" s="43"/>
      <c r="H114" s="46">
        <v>50</v>
      </c>
      <c r="I114" s="46"/>
      <c r="J114" s="54">
        <v>55</v>
      </c>
      <c r="K114" s="54">
        <v>25</v>
      </c>
      <c r="L114" s="41">
        <v>55</v>
      </c>
      <c r="M114" s="46"/>
      <c r="N114" s="22">
        <v>45</v>
      </c>
      <c r="O114" s="60">
        <v>30</v>
      </c>
      <c r="P114" s="60"/>
      <c r="Q114" s="41"/>
      <c r="R114" s="46"/>
      <c r="S114" s="78"/>
      <c r="T114" s="78"/>
      <c r="U114" s="22"/>
      <c r="V114" s="43"/>
      <c r="W114" s="39"/>
      <c r="X114" s="22"/>
      <c r="Y114" s="100"/>
      <c r="Z114" s="22"/>
      <c r="AA114" s="22"/>
      <c r="AB114" s="29"/>
      <c r="AC114" s="30"/>
      <c r="AD114" s="65">
        <v>109</v>
      </c>
      <c r="AE114" s="66" t="s">
        <v>182</v>
      </c>
      <c r="AF114" s="67">
        <f t="shared" si="31"/>
        <v>85</v>
      </c>
      <c r="AG114" s="98">
        <f t="shared" si="32"/>
        <v>21.25</v>
      </c>
      <c r="AH114" s="67">
        <f t="shared" si="55"/>
        <v>78</v>
      </c>
      <c r="AI114" s="68">
        <f t="shared" si="62"/>
        <v>45</v>
      </c>
      <c r="AJ114" s="68">
        <f t="shared" si="33"/>
        <v>11.25</v>
      </c>
      <c r="AK114" s="68">
        <f t="shared" si="56"/>
        <v>101</v>
      </c>
      <c r="AL114" s="69">
        <f t="shared" si="63"/>
        <v>55</v>
      </c>
      <c r="AM114" s="69">
        <f t="shared" si="34"/>
        <v>13.75</v>
      </c>
      <c r="AN114" s="69">
        <f t="shared" si="57"/>
        <v>85</v>
      </c>
      <c r="AO114" s="70">
        <f t="shared" si="64"/>
        <v>25</v>
      </c>
      <c r="AP114" s="70">
        <f t="shared" si="35"/>
        <v>6.25</v>
      </c>
      <c r="AQ114" s="70">
        <f t="shared" si="58"/>
        <v>96</v>
      </c>
      <c r="AR114" s="99">
        <f t="shared" si="65"/>
        <v>100</v>
      </c>
      <c r="AS114" s="99">
        <f t="shared" si="36"/>
        <v>25</v>
      </c>
      <c r="AT114" s="99">
        <f t="shared" si="59"/>
        <v>76</v>
      </c>
      <c r="AU114" s="71">
        <f t="shared" si="60"/>
        <v>62</v>
      </c>
      <c r="AV114" s="72">
        <f t="shared" si="43"/>
        <v>18</v>
      </c>
      <c r="AW114" s="73">
        <f t="shared" si="44"/>
        <v>0.28000000000000003</v>
      </c>
      <c r="AX114" s="140">
        <f t="shared" si="61"/>
        <v>95</v>
      </c>
    </row>
    <row r="115" spans="1:50" ht="15" customHeight="1">
      <c r="A115" s="17">
        <v>110</v>
      </c>
      <c r="B115" s="38" t="s">
        <v>129</v>
      </c>
      <c r="C115" s="51">
        <v>30</v>
      </c>
      <c r="D115" s="21"/>
      <c r="E115" s="23"/>
      <c r="F115" s="23"/>
      <c r="G115" s="41"/>
      <c r="H115" s="46">
        <v>45</v>
      </c>
      <c r="I115" s="46">
        <v>50</v>
      </c>
      <c r="J115" s="54">
        <v>35</v>
      </c>
      <c r="K115" s="22">
        <v>65</v>
      </c>
      <c r="L115" s="41">
        <v>60</v>
      </c>
      <c r="M115" s="46">
        <v>50</v>
      </c>
      <c r="N115" s="22">
        <v>45</v>
      </c>
      <c r="O115" s="60">
        <v>45</v>
      </c>
      <c r="P115" s="60">
        <v>55</v>
      </c>
      <c r="Q115" s="41">
        <v>55</v>
      </c>
      <c r="R115" s="46">
        <v>50</v>
      </c>
      <c r="S115" s="78">
        <v>45</v>
      </c>
      <c r="T115" s="78">
        <v>25</v>
      </c>
      <c r="U115" s="22">
        <v>70</v>
      </c>
      <c r="V115" s="43">
        <v>50</v>
      </c>
      <c r="W115" s="39">
        <v>40</v>
      </c>
      <c r="X115" s="22"/>
      <c r="Y115" s="100">
        <v>40</v>
      </c>
      <c r="Z115" s="22">
        <v>75</v>
      </c>
      <c r="AA115" s="22">
        <v>60</v>
      </c>
      <c r="AB115" s="29"/>
      <c r="AC115" s="30"/>
      <c r="AD115" s="65">
        <v>110</v>
      </c>
      <c r="AE115" s="66" t="s">
        <v>183</v>
      </c>
      <c r="AF115" s="67">
        <f t="shared" si="31"/>
        <v>145</v>
      </c>
      <c r="AG115" s="98">
        <f t="shared" si="32"/>
        <v>36.25</v>
      </c>
      <c r="AH115" s="67">
        <f t="shared" si="55"/>
        <v>66</v>
      </c>
      <c r="AI115" s="68">
        <f t="shared" si="62"/>
        <v>140</v>
      </c>
      <c r="AJ115" s="68">
        <f t="shared" si="33"/>
        <v>35</v>
      </c>
      <c r="AK115" s="68">
        <f t="shared" si="56"/>
        <v>74</v>
      </c>
      <c r="AL115" s="69">
        <f t="shared" si="63"/>
        <v>225</v>
      </c>
      <c r="AM115" s="69">
        <f t="shared" si="34"/>
        <v>56.25</v>
      </c>
      <c r="AN115" s="69">
        <f t="shared" si="57"/>
        <v>51</v>
      </c>
      <c r="AO115" s="70">
        <f t="shared" si="64"/>
        <v>120</v>
      </c>
      <c r="AP115" s="70">
        <f t="shared" si="35"/>
        <v>30</v>
      </c>
      <c r="AQ115" s="70">
        <f t="shared" si="58"/>
        <v>63</v>
      </c>
      <c r="AR115" s="99">
        <f t="shared" si="65"/>
        <v>215</v>
      </c>
      <c r="AS115" s="99">
        <f t="shared" si="36"/>
        <v>53.75</v>
      </c>
      <c r="AT115" s="99">
        <f t="shared" si="59"/>
        <v>44</v>
      </c>
      <c r="AU115" s="71">
        <f t="shared" ref="AU115:AU116" si="66">SUM(AF115,AI115,AL115,AO115,AR115)/5</f>
        <v>169</v>
      </c>
      <c r="AV115" s="72">
        <f t="shared" si="43"/>
        <v>5</v>
      </c>
      <c r="AW115" s="73">
        <f t="shared" si="44"/>
        <v>0.8</v>
      </c>
      <c r="AX115" s="140">
        <f t="shared" si="61"/>
        <v>57</v>
      </c>
    </row>
    <row r="116" spans="1:50" ht="15" customHeight="1">
      <c r="A116" s="17">
        <v>111</v>
      </c>
      <c r="B116" s="38" t="s">
        <v>130</v>
      </c>
      <c r="C116" s="52">
        <v>25</v>
      </c>
      <c r="D116" s="37"/>
      <c r="E116" s="22"/>
      <c r="F116" s="22"/>
      <c r="G116" s="43"/>
      <c r="H116" s="46"/>
      <c r="I116" s="46">
        <v>55</v>
      </c>
      <c r="J116" s="54"/>
      <c r="K116" s="54">
        <v>30</v>
      </c>
      <c r="L116" s="41"/>
      <c r="M116" s="46"/>
      <c r="N116" s="22">
        <v>45</v>
      </c>
      <c r="O116" s="60"/>
      <c r="P116" s="60">
        <v>45</v>
      </c>
      <c r="Q116" s="41"/>
      <c r="R116" s="46"/>
      <c r="S116" s="78"/>
      <c r="T116" s="78"/>
      <c r="U116" s="22"/>
      <c r="V116" s="43"/>
      <c r="W116" s="39"/>
      <c r="X116" s="22"/>
      <c r="Y116" s="100"/>
      <c r="Z116" s="22"/>
      <c r="AA116" s="22"/>
      <c r="AB116" s="29"/>
      <c r="AC116" s="30"/>
      <c r="AD116" s="65">
        <v>111</v>
      </c>
      <c r="AE116" s="66" t="s">
        <v>184</v>
      </c>
      <c r="AF116" s="67">
        <f t="shared" si="31"/>
        <v>0</v>
      </c>
      <c r="AG116" s="98">
        <f t="shared" si="32"/>
        <v>0</v>
      </c>
      <c r="AH116" s="67">
        <f t="shared" si="55"/>
        <v>95</v>
      </c>
      <c r="AI116" s="68">
        <f t="shared" si="62"/>
        <v>100</v>
      </c>
      <c r="AJ116" s="68">
        <f t="shared" si="33"/>
        <v>25</v>
      </c>
      <c r="AK116" s="68">
        <f t="shared" si="56"/>
        <v>88</v>
      </c>
      <c r="AL116" s="69">
        <f t="shared" si="63"/>
        <v>0</v>
      </c>
      <c r="AM116" s="69">
        <f t="shared" si="34"/>
        <v>0</v>
      </c>
      <c r="AN116" s="69">
        <f t="shared" si="57"/>
        <v>97</v>
      </c>
      <c r="AO116" s="70">
        <f t="shared" si="64"/>
        <v>75</v>
      </c>
      <c r="AP116" s="70">
        <f t="shared" si="35"/>
        <v>18.75</v>
      </c>
      <c r="AQ116" s="70">
        <f t="shared" si="58"/>
        <v>80</v>
      </c>
      <c r="AR116" s="99">
        <f t="shared" si="65"/>
        <v>25</v>
      </c>
      <c r="AS116" s="99">
        <f t="shared" si="36"/>
        <v>6.25</v>
      </c>
      <c r="AT116" s="99">
        <f t="shared" si="59"/>
        <v>96</v>
      </c>
      <c r="AU116" s="71">
        <f t="shared" si="66"/>
        <v>40</v>
      </c>
      <c r="AV116" s="72">
        <f t="shared" si="43"/>
        <v>20</v>
      </c>
      <c r="AW116" s="73">
        <f t="shared" si="44"/>
        <v>0.2</v>
      </c>
      <c r="AX116" s="140">
        <f t="shared" si="61"/>
        <v>106</v>
      </c>
    </row>
    <row r="117" spans="1:50" ht="15" customHeight="1" thickBot="1">
      <c r="A117" s="17">
        <v>112</v>
      </c>
      <c r="B117" s="38" t="s">
        <v>131</v>
      </c>
      <c r="C117" s="52"/>
      <c r="D117" s="37"/>
      <c r="E117" s="22"/>
      <c r="F117" s="22"/>
      <c r="G117" s="43"/>
      <c r="H117" s="56"/>
      <c r="I117" s="46">
        <v>70</v>
      </c>
      <c r="J117" s="55"/>
      <c r="K117" s="22"/>
      <c r="L117" s="43"/>
      <c r="M117" s="46"/>
      <c r="N117" s="22">
        <v>45</v>
      </c>
      <c r="O117" s="60"/>
      <c r="P117" s="60"/>
      <c r="Q117" s="41"/>
      <c r="R117" s="46"/>
      <c r="S117" s="78"/>
      <c r="T117" s="78"/>
      <c r="U117" s="22"/>
      <c r="V117" s="43"/>
      <c r="W117" s="39"/>
      <c r="X117" s="22">
        <v>80</v>
      </c>
      <c r="Y117" s="100"/>
      <c r="Z117" s="22"/>
      <c r="AA117" s="22"/>
      <c r="AB117" s="29"/>
      <c r="AC117" s="30"/>
      <c r="AD117" s="65">
        <v>112</v>
      </c>
      <c r="AE117" s="66" t="s">
        <v>185</v>
      </c>
      <c r="AF117" s="67">
        <f t="shared" ref="AF117:AF124" si="67">SUM(E117,J117,O117,T117,Y117)</f>
        <v>0</v>
      </c>
      <c r="AG117" s="98">
        <f t="shared" si="32"/>
        <v>0</v>
      </c>
      <c r="AH117" s="67">
        <f t="shared" si="55"/>
        <v>95</v>
      </c>
      <c r="AI117" s="68">
        <f t="shared" ref="AI117:AI124" si="68">SUM(E117,I117,N117,S117,X117)</f>
        <v>195</v>
      </c>
      <c r="AJ117" s="68">
        <f t="shared" si="33"/>
        <v>48.75</v>
      </c>
      <c r="AK117" s="68">
        <f t="shared" si="56"/>
        <v>56</v>
      </c>
      <c r="AL117" s="69">
        <f t="shared" ref="AL117:AL124" si="69">SUM(G117,L117,Q117,V117,AA117)</f>
        <v>0</v>
      </c>
      <c r="AM117" s="69">
        <f t="shared" si="34"/>
        <v>0</v>
      </c>
      <c r="AN117" s="69">
        <f t="shared" si="57"/>
        <v>97</v>
      </c>
      <c r="AO117" s="70">
        <f t="shared" ref="AO117:AO124" si="70">SUM(F117,K117,P117)</f>
        <v>0</v>
      </c>
      <c r="AP117" s="70">
        <f t="shared" si="35"/>
        <v>0</v>
      </c>
      <c r="AQ117" s="70">
        <f t="shared" si="58"/>
        <v>98</v>
      </c>
      <c r="AR117" s="99">
        <f t="shared" ref="AR117:AR124" si="71">SUM(C117,H117,M117,R117,W117)</f>
        <v>0</v>
      </c>
      <c r="AS117" s="99">
        <f t="shared" si="36"/>
        <v>0</v>
      </c>
      <c r="AT117" s="99">
        <f t="shared" si="59"/>
        <v>97</v>
      </c>
      <c r="AU117" s="71">
        <f t="shared" ref="AU117:AU124" si="72">SUM(AF117,AI117,AL117,AO117,AR117)/5</f>
        <v>39</v>
      </c>
      <c r="AV117" s="72">
        <f t="shared" si="43"/>
        <v>22</v>
      </c>
      <c r="AW117" s="73">
        <f t="shared" si="44"/>
        <v>0.12</v>
      </c>
      <c r="AX117" s="140">
        <f t="shared" si="61"/>
        <v>107</v>
      </c>
    </row>
    <row r="118" spans="1:50" ht="15" customHeight="1" thickBot="1">
      <c r="A118" s="17">
        <v>113</v>
      </c>
      <c r="B118" s="38" t="s">
        <v>132</v>
      </c>
      <c r="C118" s="51"/>
      <c r="D118" s="21"/>
      <c r="E118" s="55"/>
      <c r="F118" s="55"/>
      <c r="G118" s="41"/>
      <c r="H118" s="56"/>
      <c r="I118" s="46">
        <v>55</v>
      </c>
      <c r="J118" s="55"/>
      <c r="K118" s="22">
        <v>40</v>
      </c>
      <c r="L118" s="43"/>
      <c r="M118" s="46"/>
      <c r="N118" s="60"/>
      <c r="O118" s="60"/>
      <c r="P118" s="60"/>
      <c r="Q118" s="41"/>
      <c r="R118" s="46"/>
      <c r="S118" s="78"/>
      <c r="T118" s="78"/>
      <c r="U118" s="22"/>
      <c r="V118" s="43"/>
      <c r="W118" s="39"/>
      <c r="X118" s="22"/>
      <c r="Y118" s="100"/>
      <c r="Z118" s="22"/>
      <c r="AA118" s="22"/>
      <c r="AB118" s="29"/>
      <c r="AC118" s="30"/>
      <c r="AD118" s="65">
        <v>113</v>
      </c>
      <c r="AE118" s="66" t="s">
        <v>186</v>
      </c>
      <c r="AF118" s="67">
        <f t="shared" si="67"/>
        <v>0</v>
      </c>
      <c r="AG118" s="98">
        <f t="shared" si="32"/>
        <v>0</v>
      </c>
      <c r="AH118" s="67">
        <f t="shared" si="55"/>
        <v>95</v>
      </c>
      <c r="AI118" s="68">
        <f t="shared" si="68"/>
        <v>55</v>
      </c>
      <c r="AJ118" s="68">
        <f t="shared" si="33"/>
        <v>13.75</v>
      </c>
      <c r="AK118" s="68">
        <f t="shared" si="56"/>
        <v>99</v>
      </c>
      <c r="AL118" s="69">
        <f t="shared" si="69"/>
        <v>0</v>
      </c>
      <c r="AM118" s="69">
        <f t="shared" si="34"/>
        <v>0</v>
      </c>
      <c r="AN118" s="69">
        <f t="shared" si="57"/>
        <v>97</v>
      </c>
      <c r="AO118" s="70">
        <f t="shared" si="70"/>
        <v>40</v>
      </c>
      <c r="AP118" s="70">
        <f t="shared" si="35"/>
        <v>10</v>
      </c>
      <c r="AQ118" s="70">
        <f t="shared" si="58"/>
        <v>90</v>
      </c>
      <c r="AR118" s="99">
        <f t="shared" si="71"/>
        <v>0</v>
      </c>
      <c r="AS118" s="99">
        <f t="shared" si="36"/>
        <v>0</v>
      </c>
      <c r="AT118" s="99">
        <f t="shared" si="59"/>
        <v>97</v>
      </c>
      <c r="AU118" s="71">
        <f t="shared" si="72"/>
        <v>19</v>
      </c>
      <c r="AV118" s="72">
        <f t="shared" si="43"/>
        <v>23</v>
      </c>
      <c r="AW118" s="73">
        <f t="shared" si="44"/>
        <v>0.08</v>
      </c>
      <c r="AX118" s="140">
        <f t="shared" si="61"/>
        <v>116</v>
      </c>
    </row>
    <row r="119" spans="1:50" ht="15" customHeight="1" thickBot="1">
      <c r="A119" s="17">
        <v>114</v>
      </c>
      <c r="B119" s="38" t="s">
        <v>133</v>
      </c>
      <c r="C119" s="51"/>
      <c r="D119" s="21"/>
      <c r="E119" s="55"/>
      <c r="F119" s="55"/>
      <c r="G119" s="41"/>
      <c r="H119" s="56"/>
      <c r="I119" s="46">
        <v>50</v>
      </c>
      <c r="J119" s="55"/>
      <c r="K119" s="22"/>
      <c r="L119" s="43"/>
      <c r="M119" s="46"/>
      <c r="N119" s="22">
        <v>45</v>
      </c>
      <c r="O119" s="60"/>
      <c r="P119" s="60"/>
      <c r="Q119" s="41"/>
      <c r="R119" s="46"/>
      <c r="S119" s="78">
        <v>45</v>
      </c>
      <c r="T119" s="78"/>
      <c r="U119" s="22"/>
      <c r="V119" s="43"/>
      <c r="W119" s="39"/>
      <c r="X119" s="22"/>
      <c r="Y119" s="100"/>
      <c r="Z119" s="22"/>
      <c r="AA119" s="22"/>
      <c r="AB119" s="29"/>
      <c r="AC119" s="30"/>
      <c r="AD119" s="65">
        <v>114</v>
      </c>
      <c r="AE119" s="66" t="s">
        <v>187</v>
      </c>
      <c r="AF119" s="67">
        <f t="shared" si="67"/>
        <v>0</v>
      </c>
      <c r="AG119" s="98">
        <f t="shared" si="32"/>
        <v>0</v>
      </c>
      <c r="AH119" s="67">
        <f t="shared" si="55"/>
        <v>95</v>
      </c>
      <c r="AI119" s="68">
        <f t="shared" si="68"/>
        <v>140</v>
      </c>
      <c r="AJ119" s="68">
        <f t="shared" si="33"/>
        <v>35</v>
      </c>
      <c r="AK119" s="68">
        <f t="shared" si="56"/>
        <v>74</v>
      </c>
      <c r="AL119" s="69">
        <f t="shared" si="69"/>
        <v>0</v>
      </c>
      <c r="AM119" s="69">
        <f t="shared" si="34"/>
        <v>0</v>
      </c>
      <c r="AN119" s="69">
        <f t="shared" si="57"/>
        <v>97</v>
      </c>
      <c r="AO119" s="70">
        <f t="shared" si="70"/>
        <v>0</v>
      </c>
      <c r="AP119" s="70">
        <f t="shared" si="35"/>
        <v>0</v>
      </c>
      <c r="AQ119" s="70">
        <f t="shared" si="58"/>
        <v>98</v>
      </c>
      <c r="AR119" s="99">
        <f t="shared" si="71"/>
        <v>0</v>
      </c>
      <c r="AS119" s="99">
        <f t="shared" si="36"/>
        <v>0</v>
      </c>
      <c r="AT119" s="99">
        <f t="shared" si="59"/>
        <v>97</v>
      </c>
      <c r="AU119" s="71">
        <f t="shared" si="72"/>
        <v>28</v>
      </c>
      <c r="AV119" s="72">
        <f t="shared" si="43"/>
        <v>22</v>
      </c>
      <c r="AW119" s="73">
        <f t="shared" si="44"/>
        <v>0.12</v>
      </c>
      <c r="AX119" s="140">
        <f t="shared" si="61"/>
        <v>111</v>
      </c>
    </row>
    <row r="120" spans="1:50" ht="15" customHeight="1">
      <c r="A120" s="17">
        <v>117</v>
      </c>
      <c r="B120" s="38" t="s">
        <v>135</v>
      </c>
      <c r="C120" s="51"/>
      <c r="D120" s="21"/>
      <c r="E120" s="55"/>
      <c r="F120" s="55"/>
      <c r="G120" s="41"/>
      <c r="H120" s="46"/>
      <c r="I120" s="55"/>
      <c r="J120" s="55"/>
      <c r="K120" s="55">
        <v>20</v>
      </c>
      <c r="L120" s="43"/>
      <c r="M120" s="46"/>
      <c r="N120" s="60">
        <v>35</v>
      </c>
      <c r="O120" s="60"/>
      <c r="P120" s="60"/>
      <c r="Q120" s="41"/>
      <c r="R120" s="46"/>
      <c r="S120" s="78">
        <v>40</v>
      </c>
      <c r="T120" s="78"/>
      <c r="U120" s="22"/>
      <c r="V120" s="43"/>
      <c r="W120" s="39"/>
      <c r="X120" s="22"/>
      <c r="Y120" s="100"/>
      <c r="Z120" s="22"/>
      <c r="AA120" s="22"/>
      <c r="AB120" s="29"/>
      <c r="AC120" s="30"/>
      <c r="AD120" s="65">
        <v>117</v>
      </c>
      <c r="AE120" s="66" t="s">
        <v>188</v>
      </c>
      <c r="AF120" s="67">
        <f t="shared" si="67"/>
        <v>0</v>
      </c>
      <c r="AG120" s="98">
        <f t="shared" si="32"/>
        <v>0</v>
      </c>
      <c r="AH120" s="67">
        <f t="shared" si="55"/>
        <v>95</v>
      </c>
      <c r="AI120" s="68">
        <f t="shared" si="68"/>
        <v>75</v>
      </c>
      <c r="AJ120" s="68">
        <f t="shared" si="33"/>
        <v>18.75</v>
      </c>
      <c r="AK120" s="68">
        <f t="shared" si="56"/>
        <v>91</v>
      </c>
      <c r="AL120" s="69">
        <f t="shared" si="69"/>
        <v>0</v>
      </c>
      <c r="AM120" s="69">
        <f t="shared" si="34"/>
        <v>0</v>
      </c>
      <c r="AN120" s="69">
        <f t="shared" si="57"/>
        <v>97</v>
      </c>
      <c r="AO120" s="70">
        <f t="shared" si="70"/>
        <v>20</v>
      </c>
      <c r="AP120" s="70">
        <f t="shared" si="35"/>
        <v>5</v>
      </c>
      <c r="AQ120" s="70">
        <f t="shared" si="58"/>
        <v>97</v>
      </c>
      <c r="AR120" s="99">
        <f t="shared" si="71"/>
        <v>0</v>
      </c>
      <c r="AS120" s="99">
        <f t="shared" si="36"/>
        <v>0</v>
      </c>
      <c r="AT120" s="99">
        <f t="shared" si="59"/>
        <v>97</v>
      </c>
      <c r="AU120" s="71">
        <f t="shared" si="72"/>
        <v>19</v>
      </c>
      <c r="AV120" s="72">
        <f t="shared" si="43"/>
        <v>22</v>
      </c>
      <c r="AW120" s="73">
        <f t="shared" si="44"/>
        <v>0.12</v>
      </c>
      <c r="AX120" s="140">
        <f t="shared" si="61"/>
        <v>116</v>
      </c>
    </row>
    <row r="121" spans="1:50" ht="15" customHeight="1">
      <c r="A121" s="17">
        <v>118</v>
      </c>
      <c r="B121" s="38" t="s">
        <v>136</v>
      </c>
      <c r="C121" s="51"/>
      <c r="D121" s="21"/>
      <c r="E121" s="55"/>
      <c r="F121" s="55"/>
      <c r="G121" s="41"/>
      <c r="H121" s="46"/>
      <c r="I121" s="55"/>
      <c r="J121" s="55">
        <v>85</v>
      </c>
      <c r="K121" s="55"/>
      <c r="L121" s="43"/>
      <c r="M121" s="46"/>
      <c r="N121" s="60"/>
      <c r="O121" s="60">
        <v>65</v>
      </c>
      <c r="P121" s="60"/>
      <c r="Q121" s="41"/>
      <c r="R121" s="46"/>
      <c r="S121" s="78"/>
      <c r="T121" s="78"/>
      <c r="U121" s="22"/>
      <c r="V121" s="43"/>
      <c r="W121" s="39"/>
      <c r="X121" s="22"/>
      <c r="Y121" s="100">
        <v>55</v>
      </c>
      <c r="Z121" s="22"/>
      <c r="AA121" s="22"/>
      <c r="AB121" s="29"/>
      <c r="AC121" s="30"/>
      <c r="AD121" s="65">
        <v>118</v>
      </c>
      <c r="AE121" s="66" t="s">
        <v>189</v>
      </c>
      <c r="AF121" s="67">
        <f t="shared" si="67"/>
        <v>205</v>
      </c>
      <c r="AG121" s="98">
        <f t="shared" si="32"/>
        <v>51.25</v>
      </c>
      <c r="AH121" s="67">
        <f t="shared" si="55"/>
        <v>50</v>
      </c>
      <c r="AI121" s="68">
        <f t="shared" si="68"/>
        <v>0</v>
      </c>
      <c r="AJ121" s="68">
        <f t="shared" si="33"/>
        <v>0</v>
      </c>
      <c r="AK121" s="68">
        <f t="shared" si="56"/>
        <v>105</v>
      </c>
      <c r="AL121" s="69">
        <f t="shared" si="69"/>
        <v>0</v>
      </c>
      <c r="AM121" s="69">
        <f t="shared" si="34"/>
        <v>0</v>
      </c>
      <c r="AN121" s="69">
        <f t="shared" si="57"/>
        <v>97</v>
      </c>
      <c r="AO121" s="70">
        <f t="shared" si="70"/>
        <v>0</v>
      </c>
      <c r="AP121" s="70">
        <f t="shared" si="35"/>
        <v>0</v>
      </c>
      <c r="AQ121" s="70">
        <f t="shared" si="58"/>
        <v>98</v>
      </c>
      <c r="AR121" s="99">
        <f t="shared" si="71"/>
        <v>0</v>
      </c>
      <c r="AS121" s="99">
        <f t="shared" si="36"/>
        <v>0</v>
      </c>
      <c r="AT121" s="99">
        <f t="shared" si="59"/>
        <v>97</v>
      </c>
      <c r="AU121" s="71">
        <f t="shared" si="72"/>
        <v>41</v>
      </c>
      <c r="AV121" s="72">
        <f t="shared" si="43"/>
        <v>22</v>
      </c>
      <c r="AW121" s="73">
        <f t="shared" si="44"/>
        <v>0.12</v>
      </c>
      <c r="AX121" s="140">
        <f t="shared" si="61"/>
        <v>104</v>
      </c>
    </row>
    <row r="122" spans="1:50" ht="15" customHeight="1">
      <c r="A122" s="17">
        <v>119</v>
      </c>
      <c r="B122" s="38" t="s">
        <v>137</v>
      </c>
      <c r="C122" s="51"/>
      <c r="D122" s="21"/>
      <c r="E122" s="55"/>
      <c r="F122" s="55"/>
      <c r="G122" s="41"/>
      <c r="H122" s="46">
        <v>50</v>
      </c>
      <c r="I122" s="55"/>
      <c r="J122" s="55">
        <v>55</v>
      </c>
      <c r="K122" s="55"/>
      <c r="L122" s="43">
        <v>80</v>
      </c>
      <c r="M122" s="46">
        <v>40</v>
      </c>
      <c r="N122" s="60">
        <v>40</v>
      </c>
      <c r="O122" s="60"/>
      <c r="P122" s="60"/>
      <c r="Q122" s="41">
        <v>60</v>
      </c>
      <c r="R122" s="46">
        <v>40</v>
      </c>
      <c r="S122" s="78">
        <v>35</v>
      </c>
      <c r="T122" s="78">
        <v>60</v>
      </c>
      <c r="U122" s="22">
        <v>30</v>
      </c>
      <c r="V122" s="43"/>
      <c r="W122" s="39">
        <v>40</v>
      </c>
      <c r="X122" s="22">
        <v>50</v>
      </c>
      <c r="Y122" s="100">
        <v>55</v>
      </c>
      <c r="Z122" s="22">
        <v>50</v>
      </c>
      <c r="AA122" s="22">
        <v>65</v>
      </c>
      <c r="AB122" s="29"/>
      <c r="AC122" s="30"/>
      <c r="AD122" s="65">
        <v>119</v>
      </c>
      <c r="AE122" s="66" t="s">
        <v>190</v>
      </c>
      <c r="AF122" s="67">
        <f t="shared" si="67"/>
        <v>170</v>
      </c>
      <c r="AG122" s="98">
        <f t="shared" si="32"/>
        <v>42.5</v>
      </c>
      <c r="AH122" s="67">
        <f t="shared" si="55"/>
        <v>58</v>
      </c>
      <c r="AI122" s="68">
        <f t="shared" si="68"/>
        <v>125</v>
      </c>
      <c r="AJ122" s="68">
        <f t="shared" si="33"/>
        <v>31.25</v>
      </c>
      <c r="AK122" s="68">
        <f t="shared" si="56"/>
        <v>79</v>
      </c>
      <c r="AL122" s="69">
        <f t="shared" si="69"/>
        <v>205</v>
      </c>
      <c r="AM122" s="69">
        <f t="shared" si="34"/>
        <v>51.25</v>
      </c>
      <c r="AN122" s="69">
        <f t="shared" si="57"/>
        <v>58</v>
      </c>
      <c r="AO122" s="70">
        <f t="shared" si="70"/>
        <v>0</v>
      </c>
      <c r="AP122" s="70">
        <f t="shared" si="35"/>
        <v>0</v>
      </c>
      <c r="AQ122" s="70">
        <f t="shared" si="58"/>
        <v>98</v>
      </c>
      <c r="AR122" s="99">
        <f t="shared" si="71"/>
        <v>170</v>
      </c>
      <c r="AS122" s="99">
        <f t="shared" si="36"/>
        <v>42.5</v>
      </c>
      <c r="AT122" s="99">
        <f t="shared" si="59"/>
        <v>58</v>
      </c>
      <c r="AU122" s="71">
        <f t="shared" si="72"/>
        <v>134</v>
      </c>
      <c r="AV122" s="72">
        <f t="shared" si="43"/>
        <v>10</v>
      </c>
      <c r="AW122" s="73">
        <f t="shared" si="44"/>
        <v>0.6</v>
      </c>
      <c r="AX122" s="140">
        <f t="shared" si="61"/>
        <v>67</v>
      </c>
    </row>
    <row r="123" spans="1:50" ht="15" customHeight="1">
      <c r="A123" s="17">
        <v>120</v>
      </c>
      <c r="B123" s="38" t="s">
        <v>138</v>
      </c>
      <c r="C123" s="51"/>
      <c r="D123" s="21"/>
      <c r="E123" s="58"/>
      <c r="F123" s="58"/>
      <c r="G123" s="41"/>
      <c r="H123" s="46"/>
      <c r="I123" s="58"/>
      <c r="J123" s="58">
        <v>45</v>
      </c>
      <c r="K123" s="58"/>
      <c r="L123" s="43"/>
      <c r="M123" s="46"/>
      <c r="N123" s="60"/>
      <c r="O123" s="60">
        <v>45</v>
      </c>
      <c r="P123" s="60"/>
      <c r="Q123" s="41"/>
      <c r="R123" s="46"/>
      <c r="S123" s="78"/>
      <c r="T123" s="78">
        <v>50</v>
      </c>
      <c r="U123" s="22"/>
      <c r="V123" s="43"/>
      <c r="W123" s="39"/>
      <c r="X123" s="22"/>
      <c r="Y123" s="100">
        <v>40</v>
      </c>
      <c r="Z123" s="22"/>
      <c r="AA123" s="22"/>
      <c r="AB123" s="29"/>
      <c r="AC123" s="30"/>
      <c r="AD123" s="65">
        <v>120</v>
      </c>
      <c r="AE123" s="66" t="s">
        <v>191</v>
      </c>
      <c r="AF123" s="67">
        <f t="shared" si="67"/>
        <v>180</v>
      </c>
      <c r="AG123" s="98">
        <f t="shared" si="32"/>
        <v>45</v>
      </c>
      <c r="AH123" s="67">
        <f t="shared" si="55"/>
        <v>56</v>
      </c>
      <c r="AI123" s="68">
        <f t="shared" si="68"/>
        <v>0</v>
      </c>
      <c r="AJ123" s="68">
        <f t="shared" si="33"/>
        <v>0</v>
      </c>
      <c r="AK123" s="68">
        <f t="shared" si="56"/>
        <v>105</v>
      </c>
      <c r="AL123" s="69">
        <f t="shared" si="69"/>
        <v>0</v>
      </c>
      <c r="AM123" s="69">
        <f t="shared" si="34"/>
        <v>0</v>
      </c>
      <c r="AN123" s="69">
        <f t="shared" si="57"/>
        <v>97</v>
      </c>
      <c r="AO123" s="70">
        <f t="shared" si="70"/>
        <v>0</v>
      </c>
      <c r="AP123" s="70">
        <f t="shared" si="35"/>
        <v>0</v>
      </c>
      <c r="AQ123" s="70">
        <f t="shared" si="58"/>
        <v>98</v>
      </c>
      <c r="AR123" s="99">
        <f t="shared" si="71"/>
        <v>0</v>
      </c>
      <c r="AS123" s="99">
        <f t="shared" si="36"/>
        <v>0</v>
      </c>
      <c r="AT123" s="99">
        <f t="shared" si="59"/>
        <v>97</v>
      </c>
      <c r="AU123" s="71">
        <f t="shared" si="72"/>
        <v>36</v>
      </c>
      <c r="AV123" s="72">
        <f t="shared" si="43"/>
        <v>21</v>
      </c>
      <c r="AW123" s="73">
        <f t="shared" si="44"/>
        <v>0.16</v>
      </c>
      <c r="AX123" s="140">
        <f t="shared" si="61"/>
        <v>108</v>
      </c>
    </row>
    <row r="124" spans="1:50" ht="15" customHeight="1">
      <c r="A124" s="17">
        <v>122</v>
      </c>
      <c r="B124" s="38" t="s">
        <v>139</v>
      </c>
      <c r="C124" s="51"/>
      <c r="D124" s="21"/>
      <c r="E124" s="84"/>
      <c r="F124" s="84"/>
      <c r="G124" s="85"/>
      <c r="H124" s="86">
        <v>45</v>
      </c>
      <c r="I124" s="84"/>
      <c r="J124" s="84"/>
      <c r="K124" s="84"/>
      <c r="L124" s="87"/>
      <c r="M124" s="86"/>
      <c r="N124" s="88">
        <v>45</v>
      </c>
      <c r="O124" s="84">
        <v>30</v>
      </c>
      <c r="P124" s="84">
        <v>40</v>
      </c>
      <c r="Q124" s="85">
        <v>50</v>
      </c>
      <c r="R124" s="86"/>
      <c r="S124" s="84"/>
      <c r="T124" s="84"/>
      <c r="U124" s="88"/>
      <c r="V124" s="87"/>
      <c r="W124" s="89"/>
      <c r="X124" s="88"/>
      <c r="Y124" s="84"/>
      <c r="Z124" s="88"/>
      <c r="AA124" s="90"/>
      <c r="AB124" s="29"/>
      <c r="AC124" s="30"/>
      <c r="AD124" s="65">
        <v>122</v>
      </c>
      <c r="AE124" s="66" t="s">
        <v>192</v>
      </c>
      <c r="AF124" s="67">
        <f t="shared" si="67"/>
        <v>30</v>
      </c>
      <c r="AG124" s="98">
        <f t="shared" ref="AG124" si="73">AF124/4</f>
        <v>7.5</v>
      </c>
      <c r="AH124" s="67">
        <f t="shared" si="55"/>
        <v>93</v>
      </c>
      <c r="AI124" s="68">
        <f t="shared" si="68"/>
        <v>45</v>
      </c>
      <c r="AJ124" s="68">
        <f t="shared" ref="AJ124" si="74">AI124/4</f>
        <v>11.25</v>
      </c>
      <c r="AK124" s="68">
        <f t="shared" si="56"/>
        <v>101</v>
      </c>
      <c r="AL124" s="69">
        <f t="shared" si="69"/>
        <v>50</v>
      </c>
      <c r="AM124" s="69">
        <f t="shared" ref="AM124" si="75">AL124/4</f>
        <v>12.5</v>
      </c>
      <c r="AN124" s="69">
        <f t="shared" si="57"/>
        <v>88</v>
      </c>
      <c r="AO124" s="70">
        <f t="shared" si="70"/>
        <v>40</v>
      </c>
      <c r="AP124" s="70">
        <f t="shared" ref="AP124" si="76">AO124/4</f>
        <v>10</v>
      </c>
      <c r="AQ124" s="70">
        <f t="shared" si="58"/>
        <v>90</v>
      </c>
      <c r="AR124" s="99">
        <f t="shared" si="71"/>
        <v>45</v>
      </c>
      <c r="AS124" s="99">
        <f t="shared" ref="AS124" si="77">AR124/4</f>
        <v>11.25</v>
      </c>
      <c r="AT124" s="99">
        <f t="shared" si="59"/>
        <v>91</v>
      </c>
      <c r="AU124" s="71">
        <f t="shared" si="72"/>
        <v>42</v>
      </c>
      <c r="AV124" s="72">
        <f t="shared" si="43"/>
        <v>20</v>
      </c>
      <c r="AW124" s="73">
        <f t="shared" si="44"/>
        <v>0.2</v>
      </c>
      <c r="AX124" s="140">
        <f t="shared" si="61"/>
        <v>103</v>
      </c>
    </row>
    <row r="125" spans="1:50" ht="21" customHeight="1">
      <c r="A125" s="17"/>
      <c r="B125" s="20"/>
      <c r="C125" s="18"/>
      <c r="D125" s="24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9"/>
      <c r="AC125" s="30"/>
      <c r="AD125" s="128" t="s">
        <v>193</v>
      </c>
      <c r="AE125" s="129"/>
      <c r="AF125" s="129"/>
      <c r="AG125" s="129"/>
      <c r="AH125" s="129"/>
      <c r="AI125" s="129"/>
      <c r="AJ125" s="129"/>
      <c r="AK125" s="129"/>
      <c r="AL125" s="129"/>
      <c r="AM125" s="129"/>
      <c r="AN125" s="129"/>
      <c r="AO125" s="129"/>
      <c r="AP125" s="129"/>
      <c r="AQ125" s="129"/>
      <c r="AR125" s="129"/>
      <c r="AS125" s="129"/>
      <c r="AT125" s="129"/>
      <c r="AU125" s="129"/>
      <c r="AV125" s="129"/>
      <c r="AW125" s="129"/>
      <c r="AX125" s="129"/>
    </row>
    <row r="126" spans="1:50" ht="21" customHeight="1">
      <c r="A126" s="19"/>
      <c r="B126" s="20"/>
      <c r="C126" s="18"/>
      <c r="D126" s="24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9"/>
      <c r="AC126" s="30"/>
      <c r="AD126" s="126" t="s">
        <v>194</v>
      </c>
      <c r="AE126" s="127"/>
      <c r="AF126" s="127"/>
      <c r="AG126" s="127"/>
      <c r="AH126" s="127"/>
      <c r="AI126" s="127"/>
      <c r="AJ126" s="127"/>
      <c r="AK126" s="127"/>
      <c r="AL126" s="127"/>
      <c r="AM126" s="127"/>
      <c r="AN126" s="127"/>
      <c r="AO126" s="127"/>
      <c r="AP126" s="127"/>
      <c r="AQ126" s="127"/>
      <c r="AR126" s="127"/>
      <c r="AS126" s="127"/>
      <c r="AT126" s="127"/>
      <c r="AU126" s="127"/>
      <c r="AV126" s="127"/>
      <c r="AW126" s="127"/>
      <c r="AX126" s="127"/>
    </row>
    <row r="127" spans="1:50" s="13" customFormat="1" ht="54" customHeight="1">
      <c r="A127" s="19"/>
      <c r="B127" s="20"/>
      <c r="C127" s="24"/>
      <c r="D127" s="24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35"/>
      <c r="AC127" s="36"/>
      <c r="AD127" s="123" t="s">
        <v>195</v>
      </c>
      <c r="AE127" s="124"/>
      <c r="AF127" s="12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4"/>
      <c r="AU127" s="124"/>
      <c r="AV127" s="124"/>
      <c r="AW127" s="124"/>
      <c r="AX127" s="124"/>
    </row>
    <row r="128" spans="1:50" s="13" customFormat="1" ht="9" customHeight="1">
      <c r="A128" s="16"/>
      <c r="B128" s="18"/>
      <c r="C128" s="24"/>
      <c r="D128" s="24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35"/>
      <c r="AC128" s="36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  <c r="AW128" s="74"/>
      <c r="AX128" s="74"/>
    </row>
    <row r="129" spans="1:50" s="13" customFormat="1" ht="9" customHeight="1">
      <c r="C129" s="27"/>
      <c r="D129" s="24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35"/>
      <c r="AC129" s="36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</row>
    <row r="130" spans="1:50" ht="9" customHeight="1">
      <c r="A130" s="122"/>
      <c r="B130" s="110"/>
      <c r="C130" s="27"/>
      <c r="D130" s="24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9"/>
      <c r="AC130" s="30"/>
      <c r="AW130" s="61"/>
    </row>
    <row r="131" spans="1:50" ht="9" customHeight="1">
      <c r="A131" s="122"/>
      <c r="B131" s="110"/>
      <c r="C131" s="27"/>
      <c r="D131" s="24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9"/>
      <c r="AC131" s="30"/>
      <c r="AW131" s="61"/>
    </row>
    <row r="132" spans="1:50" ht="9" customHeight="1">
      <c r="A132" s="122"/>
      <c r="B132" s="110"/>
      <c r="C132" s="27"/>
      <c r="D132" s="24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9"/>
      <c r="AC132" s="30"/>
      <c r="AW132" s="61"/>
    </row>
    <row r="133" spans="1:50" ht="9" customHeight="1">
      <c r="A133" s="122"/>
      <c r="B133" s="110"/>
      <c r="C133" s="27"/>
      <c r="D133" s="24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9"/>
      <c r="AC133" s="30"/>
      <c r="AW133" s="61"/>
    </row>
    <row r="134" spans="1:50" ht="9" customHeight="1">
      <c r="A134" s="122"/>
      <c r="B134" s="110"/>
      <c r="C134" s="27"/>
      <c r="D134" s="24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9"/>
      <c r="AC134" s="30"/>
      <c r="AW134" s="61"/>
    </row>
    <row r="135" spans="1:50" ht="9" customHeight="1">
      <c r="A135" s="122"/>
      <c r="B135" s="110"/>
      <c r="C135" s="27"/>
      <c r="D135" s="24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9"/>
      <c r="AC135" s="30"/>
      <c r="AW135" s="61"/>
    </row>
    <row r="136" spans="1:50" ht="9" customHeight="1">
      <c r="A136" s="122"/>
      <c r="B136" s="110"/>
      <c r="C136" s="27"/>
      <c r="D136" s="24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9"/>
      <c r="AC136" s="30"/>
      <c r="AW136" s="61"/>
    </row>
    <row r="137" spans="1:50" ht="9" customHeight="1">
      <c r="A137" s="122"/>
      <c r="B137" s="110"/>
      <c r="C137" s="27"/>
      <c r="D137" s="24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9"/>
      <c r="AC137" s="30"/>
      <c r="AW137" s="61"/>
    </row>
    <row r="138" spans="1:50" ht="9" customHeight="1">
      <c r="A138" s="122"/>
      <c r="B138" s="110"/>
      <c r="C138" s="27"/>
      <c r="D138" s="24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9"/>
      <c r="AC138" s="30"/>
      <c r="AW138" s="61"/>
    </row>
    <row r="139" spans="1:50" ht="9" customHeight="1">
      <c r="A139" s="122"/>
      <c r="B139" s="110"/>
      <c r="C139" s="27"/>
      <c r="D139" s="24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9"/>
      <c r="AC139" s="30"/>
      <c r="AW139" s="61"/>
    </row>
    <row r="140" spans="1:50" ht="9" customHeight="1">
      <c r="A140" s="122"/>
      <c r="B140" s="110"/>
      <c r="C140" s="27"/>
      <c r="D140" s="24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9"/>
      <c r="AC140" s="30"/>
      <c r="AW140" s="61"/>
    </row>
    <row r="141" spans="1:50" ht="9.75" customHeight="1">
      <c r="A141" s="122"/>
      <c r="B141" s="110"/>
      <c r="C141" s="27"/>
      <c r="D141" s="24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9"/>
      <c r="AC141" s="30"/>
      <c r="AW141" s="61"/>
    </row>
    <row r="142" spans="1:50" ht="9.75" customHeight="1">
      <c r="A142" s="122"/>
      <c r="B142" s="110"/>
      <c r="C142" s="27"/>
      <c r="D142" s="24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9"/>
      <c r="AC142" s="30"/>
      <c r="AW142" s="61"/>
    </row>
    <row r="143" spans="1:50" ht="9.75" customHeight="1">
      <c r="A143" s="122"/>
      <c r="B143" s="110"/>
      <c r="C143" s="27"/>
      <c r="D143" s="24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9"/>
      <c r="AC143" s="30"/>
      <c r="AW143" s="61"/>
    </row>
    <row r="144" spans="1:50" ht="9.75" customHeight="1">
      <c r="A144" s="122"/>
      <c r="B144" s="110"/>
      <c r="C144" s="27"/>
      <c r="D144" s="24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9"/>
      <c r="AC144" s="30"/>
      <c r="AW144" s="61"/>
    </row>
    <row r="145" spans="1:66" ht="9.75" customHeight="1">
      <c r="A145" s="122"/>
      <c r="B145" s="110"/>
      <c r="C145" s="27"/>
      <c r="D145" s="24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9"/>
      <c r="AC145" s="30"/>
      <c r="AW145" s="61"/>
    </row>
    <row r="146" spans="1:66" ht="9.75" customHeight="1">
      <c r="A146" s="122"/>
      <c r="B146" s="110"/>
      <c r="C146" s="27"/>
      <c r="D146" s="24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9"/>
      <c r="AC146" s="30"/>
    </row>
    <row r="147" spans="1:66" ht="9.75" customHeight="1">
      <c r="A147" s="122"/>
      <c r="B147" s="110"/>
      <c r="C147" s="27"/>
      <c r="D147" s="24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9"/>
      <c r="AC147" s="30"/>
    </row>
    <row r="148" spans="1:66" ht="9.75" customHeight="1">
      <c r="A148" s="122"/>
      <c r="B148" s="110"/>
      <c r="C148" s="27"/>
      <c r="D148" s="24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9"/>
      <c r="AC148" s="30"/>
    </row>
    <row r="149" spans="1:66" ht="9.75" customHeight="1">
      <c r="A149" s="122"/>
      <c r="B149" s="110"/>
      <c r="C149" s="27"/>
      <c r="D149" s="24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9"/>
      <c r="AC149" s="30"/>
    </row>
    <row r="150" spans="1:66" ht="9.75" customHeight="1">
      <c r="A150" s="122"/>
      <c r="B150" s="110"/>
      <c r="C150" s="27"/>
      <c r="D150" s="24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</row>
    <row r="151" spans="1:66" ht="9.75" customHeight="1">
      <c r="A151" s="122"/>
      <c r="B151" s="110"/>
      <c r="C151" s="27"/>
      <c r="D151" s="24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</row>
    <row r="152" spans="1:66" ht="9.75" customHeight="1">
      <c r="A152" s="122"/>
      <c r="B152" s="110"/>
      <c r="C152" s="27"/>
      <c r="D152" s="24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</row>
    <row r="153" spans="1:66" ht="9.75" customHeight="1">
      <c r="A153" s="122"/>
      <c r="B153" s="110"/>
      <c r="C153" s="27"/>
      <c r="D153" s="24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</row>
    <row r="154" spans="1:66" s="6" customFormat="1" ht="3.75" customHeight="1">
      <c r="A154" s="14"/>
      <c r="B154" s="12"/>
      <c r="C154" s="27"/>
      <c r="D154" s="24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11"/>
      <c r="AC154" s="10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6"/>
      <c r="AX154" s="75"/>
      <c r="AY154" s="101"/>
      <c r="AZ154" s="101"/>
      <c r="BA154" s="101"/>
      <c r="BB154" s="101"/>
      <c r="BC154" s="101"/>
      <c r="BD154" s="101"/>
      <c r="BE154" s="101"/>
      <c r="BF154" s="101"/>
      <c r="BG154" s="101"/>
      <c r="BH154" s="101"/>
      <c r="BI154" s="101"/>
      <c r="BJ154" s="101"/>
      <c r="BK154" s="101"/>
      <c r="BL154" s="101"/>
      <c r="BM154" s="101"/>
      <c r="BN154" s="101"/>
    </row>
    <row r="155" spans="1:66" ht="9.75" customHeight="1">
      <c r="A155" s="125"/>
      <c r="B155" s="125"/>
      <c r="C155" s="27"/>
      <c r="D155" s="24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</row>
    <row r="156" spans="1:66" ht="9.75" customHeight="1">
      <c r="A156" s="125"/>
      <c r="B156" s="125"/>
      <c r="C156" s="27"/>
      <c r="D156" s="24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</row>
    <row r="157" spans="1:66" ht="9.75" customHeight="1">
      <c r="A157" s="125"/>
      <c r="B157" s="125"/>
      <c r="C157" s="27"/>
      <c r="D157" s="24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</row>
    <row r="158" spans="1:66" ht="9.75" customHeight="1">
      <c r="A158" s="125"/>
      <c r="B158" s="125"/>
      <c r="C158" s="27"/>
      <c r="D158" s="24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</row>
    <row r="159" spans="1:66" ht="9.75" customHeight="1">
      <c r="A159" s="125"/>
      <c r="B159" s="125"/>
      <c r="C159" s="27"/>
      <c r="D159" s="24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</row>
    <row r="160" spans="1:66" ht="9.75" customHeight="1">
      <c r="A160" s="125"/>
      <c r="B160" s="125"/>
      <c r="C160" s="27"/>
      <c r="D160" s="24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</row>
    <row r="161" spans="1:49" ht="9.75" customHeight="1">
      <c r="A161" s="125"/>
      <c r="B161" s="125"/>
      <c r="C161" s="27"/>
      <c r="D161" s="24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</row>
    <row r="162" spans="1:49" ht="9.75" customHeight="1">
      <c r="A162" s="125"/>
      <c r="B162" s="125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1"/>
      <c r="AW162" s="61"/>
    </row>
    <row r="163" spans="1:49" ht="9.75" customHeight="1">
      <c r="A163" s="125"/>
      <c r="B163" s="125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1"/>
      <c r="AW163" s="61"/>
    </row>
    <row r="164" spans="1:49" ht="9.75" customHeight="1">
      <c r="A164" s="125"/>
      <c r="B164" s="125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1"/>
      <c r="AW164" s="61"/>
    </row>
    <row r="165" spans="1:49" ht="9.75" customHeight="1">
      <c r="A165" s="125"/>
      <c r="B165" s="125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1"/>
      <c r="AW165" s="61"/>
    </row>
    <row r="166" spans="1:49" ht="9.75" customHeight="1">
      <c r="A166" s="125"/>
      <c r="B166" s="125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1"/>
      <c r="AW166" s="61"/>
    </row>
    <row r="167" spans="1:49" ht="9.75" customHeight="1">
      <c r="A167" s="14"/>
      <c r="B167" s="12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"/>
      <c r="AW167" s="61"/>
    </row>
    <row r="168" spans="1:49" ht="9.75" customHeight="1">
      <c r="A168" s="14"/>
      <c r="B168" s="12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1"/>
      <c r="AW168" s="61"/>
    </row>
    <row r="169" spans="1:49" ht="9.75" customHeight="1">
      <c r="A169" s="14"/>
      <c r="B169" s="12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1"/>
      <c r="AW169" s="61"/>
    </row>
    <row r="170" spans="1:49" ht="9.75" customHeight="1">
      <c r="A170" s="14"/>
      <c r="B170" s="12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1"/>
      <c r="AW170" s="61"/>
    </row>
    <row r="171" spans="1:49" ht="9.75" customHeight="1">
      <c r="A171" s="14"/>
      <c r="B171" s="12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1"/>
      <c r="AW171" s="61"/>
    </row>
    <row r="172" spans="1:49" ht="9.75" customHeight="1">
      <c r="A172" s="14"/>
      <c r="B172" s="12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1"/>
      <c r="AW172" s="61"/>
    </row>
    <row r="173" spans="1:49" ht="9.75" customHeight="1">
      <c r="A173" s="14"/>
      <c r="B173" s="12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1"/>
      <c r="AW173" s="61"/>
    </row>
    <row r="174" spans="1:49" ht="9.75" customHeight="1">
      <c r="A174" s="14"/>
      <c r="B174" s="11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1"/>
      <c r="AW174" s="61"/>
    </row>
    <row r="175" spans="1:49" ht="9.75" customHeight="1">
      <c r="A175" s="14"/>
      <c r="B175" s="11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1"/>
      <c r="AW175" s="61"/>
    </row>
    <row r="176" spans="1:49" ht="9.75" customHeight="1">
      <c r="A176" s="14"/>
      <c r="B176" s="11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1"/>
      <c r="AW176" s="61"/>
    </row>
    <row r="177" spans="1:49" ht="9.75" customHeight="1">
      <c r="D177" s="27"/>
      <c r="E177" s="27"/>
      <c r="F177" s="27"/>
      <c r="G177" s="27"/>
      <c r="H177" s="27"/>
      <c r="AB177" s="1"/>
      <c r="AW177" s="61"/>
    </row>
    <row r="178" spans="1:49" ht="9.75" customHeight="1">
      <c r="A178" s="1"/>
      <c r="B178" s="1"/>
      <c r="C178" s="1"/>
      <c r="D178" s="27"/>
      <c r="E178" s="27"/>
      <c r="F178" s="27"/>
      <c r="G178" s="27"/>
      <c r="H178" s="27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W178" s="61"/>
    </row>
    <row r="179" spans="1:49" ht="9.75" customHeight="1">
      <c r="A179" s="1"/>
      <c r="B179" s="1"/>
      <c r="C179" s="1"/>
      <c r="D179" s="27"/>
      <c r="E179" s="27"/>
      <c r="F179" s="27"/>
      <c r="G179" s="27"/>
      <c r="H179" s="27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W179" s="61"/>
    </row>
    <row r="180" spans="1:49" ht="9.75" customHeight="1">
      <c r="A180" s="1"/>
      <c r="B180" s="1"/>
      <c r="C180" s="1"/>
      <c r="D180" s="27"/>
      <c r="E180" s="27"/>
      <c r="F180" s="27"/>
      <c r="G180" s="27"/>
      <c r="H180" s="27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W180" s="61"/>
    </row>
    <row r="181" spans="1:49" ht="9.75" customHeight="1">
      <c r="A181" s="1"/>
      <c r="B181" s="1"/>
      <c r="C181" s="1"/>
      <c r="D181" s="27"/>
      <c r="E181" s="27"/>
      <c r="F181" s="27"/>
      <c r="G181" s="27"/>
      <c r="H181" s="27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W181" s="61"/>
    </row>
    <row r="182" spans="1:49" ht="9.75" customHeight="1">
      <c r="A182" s="1"/>
      <c r="B182" s="1"/>
      <c r="C182" s="1"/>
      <c r="D182" s="27"/>
      <c r="E182" s="27"/>
      <c r="F182" s="27"/>
      <c r="G182" s="27"/>
      <c r="H182" s="27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W182" s="61"/>
    </row>
    <row r="183" spans="1:49" ht="9.75" customHeight="1">
      <c r="A183" s="1"/>
      <c r="B183" s="1"/>
      <c r="C183" s="1"/>
      <c r="D183" s="27"/>
      <c r="E183" s="27"/>
      <c r="F183" s="27"/>
      <c r="G183" s="27"/>
      <c r="H183" s="27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W183" s="61"/>
    </row>
    <row r="184" spans="1:49" ht="9.75" customHeight="1">
      <c r="A184" s="1"/>
      <c r="B184" s="1"/>
      <c r="C184" s="1"/>
      <c r="D184" s="27"/>
      <c r="E184" s="27"/>
      <c r="F184" s="27"/>
      <c r="G184" s="27"/>
      <c r="H184" s="27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W184" s="61"/>
    </row>
    <row r="185" spans="1:49" ht="9.75" customHeight="1">
      <c r="A185" s="1"/>
      <c r="B185" s="1"/>
      <c r="C185" s="1"/>
      <c r="D185" s="27"/>
      <c r="E185" s="27"/>
      <c r="F185" s="27"/>
      <c r="G185" s="27"/>
      <c r="H185" s="27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W185" s="61"/>
    </row>
    <row r="186" spans="1:49" ht="9.75" customHeight="1">
      <c r="A186" s="1"/>
      <c r="B186" s="1"/>
      <c r="C186" s="1"/>
      <c r="D186" s="27"/>
      <c r="E186" s="27"/>
      <c r="F186" s="27"/>
      <c r="G186" s="27"/>
      <c r="H186" s="27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W186" s="61"/>
    </row>
    <row r="187" spans="1:49" ht="9.75" customHeight="1">
      <c r="A187" s="1"/>
      <c r="B187" s="1"/>
      <c r="C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W187" s="61"/>
    </row>
  </sheetData>
  <sortState ref="B8:D116">
    <sortCondition ref="B7:B124"/>
  </sortState>
  <mergeCells count="49">
    <mergeCell ref="AD126:AX126"/>
    <mergeCell ref="AD125:AX125"/>
    <mergeCell ref="C3:G3"/>
    <mergeCell ref="H3:L3"/>
    <mergeCell ref="M3:Q3"/>
    <mergeCell ref="R3:V3"/>
    <mergeCell ref="W3:AA3"/>
    <mergeCell ref="AE5:AE6"/>
    <mergeCell ref="A148:A149"/>
    <mergeCell ref="B148:B149"/>
    <mergeCell ref="A150:A151"/>
    <mergeCell ref="B150:B151"/>
    <mergeCell ref="A142:A143"/>
    <mergeCell ref="A146:A147"/>
    <mergeCell ref="B146:B147"/>
    <mergeCell ref="A144:A145"/>
    <mergeCell ref="B144:B145"/>
    <mergeCell ref="A155:B158"/>
    <mergeCell ref="A159:B162"/>
    <mergeCell ref="A163:B166"/>
    <mergeCell ref="A152:A153"/>
    <mergeCell ref="B152:B153"/>
    <mergeCell ref="A140:A141"/>
    <mergeCell ref="B140:B141"/>
    <mergeCell ref="AD127:AX127"/>
    <mergeCell ref="A136:A137"/>
    <mergeCell ref="B136:B137"/>
    <mergeCell ref="A130:A131"/>
    <mergeCell ref="B130:B131"/>
    <mergeCell ref="A132:A133"/>
    <mergeCell ref="B132:B133"/>
    <mergeCell ref="A134:A135"/>
    <mergeCell ref="B134:B135"/>
    <mergeCell ref="A4:A6"/>
    <mergeCell ref="B4:B6"/>
    <mergeCell ref="B142:B143"/>
    <mergeCell ref="AD5:AD6"/>
    <mergeCell ref="AD4:AX4"/>
    <mergeCell ref="AX5:AX6"/>
    <mergeCell ref="AF6:AH6"/>
    <mergeCell ref="AI6:AK6"/>
    <mergeCell ref="AL6:AN6"/>
    <mergeCell ref="AO6:AQ6"/>
    <mergeCell ref="AR6:AT6"/>
    <mergeCell ref="AF5:AT5"/>
    <mergeCell ref="AV5:AW5"/>
    <mergeCell ref="AU5:AU6"/>
    <mergeCell ref="A138:A139"/>
    <mergeCell ref="B138:B139"/>
  </mergeCells>
  <phoneticPr fontId="1" type="noConversion"/>
  <conditionalFormatting sqref="A130:XFD1048576 B127:C128 B88:J88 B89:K126 B87:H115 B83:L83 B83:D86 B35:B86 B38:F82 AY38:XFD126 B23:F23 AZ12:AZ37 BA2:XFD37 AZ2:AZ10 AY1:AY44 AV5:AW14 AI5:AU5 AD2:AE5 W2:W7 X2:AA2 A2:B7 D2:G2 I2:L2 M2:M14 R2:R14 N2:V2 AB2:AC7 AF2:AU3 AV1:AW3 AX2:AX3 AX5 C2:C14 I4:L14 N4:V14 X4:AA7 D4:G14 B10:F10 C9:G86 H2:H115 H5:AA7 I8:AD126 AE8:AX124">
    <cfRule type="cellIs" dxfId="2" priority="7" operator="equal">
      <formula>0</formula>
    </cfRule>
  </conditionalFormatting>
  <printOptions horizontalCentered="1" verticalCentered="1"/>
  <pageMargins left="0" right="0" top="0" bottom="0" header="0" footer="0"/>
  <pageSetup paperSize="9" fitToWidth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:U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종합성적</vt:lpstr>
      <vt:lpstr>Sheet2</vt:lpstr>
      <vt:lpstr>종합성적!Print_Area</vt:lpstr>
      <vt:lpstr>종합성적!Print_Titles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2012-02-15T06:18:34Z</cp:lastPrinted>
  <dcterms:created xsi:type="dcterms:W3CDTF">2008-12-24T07:32:26Z</dcterms:created>
  <dcterms:modified xsi:type="dcterms:W3CDTF">2012-02-15T06:24:10Z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